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DDB0" lockStructure="1"/>
  <bookViews>
    <workbookView xWindow="120" yWindow="75" windowWidth="20115" windowHeight="7995"/>
  </bookViews>
  <sheets>
    <sheet name="Hoja1" sheetId="1" r:id="rId1"/>
    <sheet name="Hoja2" sheetId="2" r:id="rId2"/>
    <sheet name="Hoja3" sheetId="3" r:id="rId3"/>
  </sheets>
  <externalReferences>
    <externalReference r:id="rId4"/>
  </externalReferences>
  <calcPr calcId="145621"/>
</workbook>
</file>

<file path=xl/calcChain.xml><?xml version="1.0" encoding="utf-8"?>
<calcChain xmlns="http://schemas.openxmlformats.org/spreadsheetml/2006/main">
  <c r="M5" i="1" l="1"/>
  <c r="P5" i="1" s="1"/>
  <c r="O5" i="1"/>
  <c r="U5" i="1"/>
  <c r="Z5" i="1"/>
  <c r="U6" i="1"/>
  <c r="Z6" i="1"/>
  <c r="U7" i="1"/>
  <c r="Z7" i="1"/>
  <c r="M8" i="1"/>
  <c r="P8" i="1" s="1"/>
  <c r="N8" i="1"/>
  <c r="O8" i="1"/>
  <c r="U8" i="1"/>
  <c r="S34" i="1" s="1"/>
  <c r="Z8" i="1"/>
  <c r="X34" i="1" s="1"/>
  <c r="Z9" i="1"/>
  <c r="Z10" i="1"/>
  <c r="Z11" i="1"/>
  <c r="Z12" i="1"/>
  <c r="Z13" i="1"/>
  <c r="Z14" i="1"/>
  <c r="Z15" i="1"/>
  <c r="Z16" i="1"/>
  <c r="Z17" i="1"/>
  <c r="Z18" i="1"/>
  <c r="U19" i="1"/>
  <c r="Z19" i="1"/>
  <c r="Z20" i="1"/>
  <c r="Z21" i="1"/>
  <c r="M22" i="1"/>
  <c r="P22" i="1"/>
  <c r="Z22" i="1"/>
  <c r="Z23" i="1"/>
  <c r="M24" i="1"/>
  <c r="P24" i="1"/>
  <c r="Z24" i="1"/>
  <c r="Z25" i="1"/>
  <c r="K26" i="1"/>
  <c r="Z26" i="1"/>
  <c r="Z27" i="1"/>
  <c r="Z28" i="1"/>
  <c r="Z29" i="1"/>
  <c r="Z30" i="1"/>
  <c r="Z31" i="1"/>
  <c r="Z32" i="1"/>
  <c r="Z33" i="1"/>
  <c r="O34" i="1" l="1"/>
</calcChain>
</file>

<file path=xl/sharedStrings.xml><?xml version="1.0" encoding="utf-8"?>
<sst xmlns="http://schemas.openxmlformats.org/spreadsheetml/2006/main" count="151" uniqueCount="50">
  <si>
    <t>NO CUMPLE</t>
  </si>
  <si>
    <t>X</t>
  </si>
  <si>
    <t>MANTENIMIENTO INFRAESTRUCTURA FISICA SERVICIO ALIMENTOS</t>
  </si>
  <si>
    <t>MANTENIMIENTO  CORRECTIVO DE ACABADO DEL PISO Y MEDIACAÑA DEL SERVICIO DE UCI 2-DO PISO</t>
  </si>
  <si>
    <t>MANTENIMIENTO PREVENTIVO Y CORRECTIVO POR 12 MESES DE LA PLANTA DE  SUCCION HUS BOGOTA</t>
  </si>
  <si>
    <t xml:space="preserve">Mantenimiento correctivo de redes de gases medicinales H.U.S. Bogotá, Unidad Funcional de Zipaquirá, Unidad Funcional de Girardot </t>
  </si>
  <si>
    <r>
      <t>Mantenimiento preventivo y rutinario de Sistemas de Alarmas Unidad Funcional de Girardot  (El mantenimiento preventivo se debe realizar con 4 visitas Trimestrales de acuerdo a cronograma y las que se requieran por acciones correctivas)</t>
    </r>
    <r>
      <rPr>
        <b/>
        <sz val="6"/>
        <color indexed="8"/>
        <rFont val="Calibri"/>
        <family val="2"/>
      </rPr>
      <t>.(SOLICITADO POR AREA DE GASES MEDICINALES)</t>
    </r>
  </si>
  <si>
    <r>
      <t>Mantenimiento preventivo y rutinario de Sistemas de Alarmas Unidad Funcional de Zipaquirá  (El mantenimiento preventivo se debe realizar con 4 visitas Trimestrales de acuerdo a cronograma y las que se requieran por acciones correctivas).(</t>
    </r>
    <r>
      <rPr>
        <b/>
        <sz val="6"/>
        <color indexed="8"/>
        <rFont val="Calibri"/>
        <family val="2"/>
      </rPr>
      <t>SOLICITADO POR AREA DE GASES MEDICINALES)</t>
    </r>
  </si>
  <si>
    <t xml:space="preserve">Mantenimiento preventivo y rutinario de Sistemas de Alarmas H.U.S. Bogotá (El mantenimiento preventivo se debe realizar con 4 visitas Trimestrales de acuerdo a cronograma y las que se requieran por acciones correctivas).incluyendo los siguientes repuestos: Sensor de presión para trabajo 0-80 Psi 4 un, Vacuostato de presión para trabajo presión negativa de 0-25 pulgadas de agua 2 un, Membrana para alarmas de Tres señales: Oxígeno, Aire, Vacío 4 un, Alarmas de Tres señales: Oxígeno, Aire, Vacío2 un </t>
  </si>
  <si>
    <t>CUMPLE</t>
  </si>
  <si>
    <t>Mantenimiento Preventivo y rutinario por 12 (meses), de sistema Generador de Aire medicinal, bajo los parámetros de Buenas Prácticas de Manufactura. Este está compuesto por: Compresor Powrex SOS., Secadores Dry SpellSistema de Filtración, Filtros Microbiológicos, Analizador Enmett Med Air 2200, Registrador Yokogawa, Alarmas Paneles Maestros Integrados, Incluida Calibración del analizador Enmet Med Air 2200 de acuerdo a recomendaciones de fabricante. Se incluyen los siguientes repuestos: Elemento Filtrante Mindman A-15-D 2 un, Elemento Filtrante Atlas Copco PD44 2 un, Elemento Filtrante Atlas Copco QD44 2 un, Filtros de admisión para compresor OPT 150 Powerex 2 un, Correas para compresor OPT150 Powerex 6 un, Celda de CO para el analizador ENMET 2200 1 un, Celda de Dew Point para el analizador ENMET 2200 1 un, Cheques para compresor marca Powerex referencia 2IP087700AV 8 un, Juego de empaques para válvulas de secador Dryspell referencia 60A 2 un, Preso-switch MPL calibrados a 50 psig 2 un, Empaque para manhole de tanque 1 un</t>
  </si>
  <si>
    <t>Mantenimiento preventivo y correctivo por 12 meses de equipos de lavandería incluye asistencia técnica y suministro de repuestos necesarios para cada mantenimiento.</t>
  </si>
  <si>
    <t>Mantenimiento preventivo y correctivo de transformadores de 300 kva, y 500 kva, INCLUYE REPUESTOS E INSUMOS. Se realizará una visita en el primer trimestre de 2015, esta visita deberá tener una garantía mínima de 6 meses, durante la garantía el HUS podrá solicitar todas las visitas correctivas necesarias, el proveedor deberá hacer visita para verificar el estado y la cantidad de cada uno de los elementos del sistema. También deberá el proveedor garantizar el suministro continuo de energía eléctrica durante el mantenimiento de los transformadores</t>
  </si>
  <si>
    <t>MANTENIMIENTO CORRECTIVO DE  TAPIZADO DE MUEBLES DE TODOS LOS SERVICIOS DEL HUS BOGOTA</t>
  </si>
  <si>
    <t xml:space="preserve">MANTENIMIENTO PREVENTIVO Y/O CORRECTIVO POR 12 MESES DE PUESTAS A TIERRA DEL HUS, INCLUYE UNA VISITA CON LOS INSUMOS NECESARIOS. 1 MAYA PARA EL PARARAYOS, SISTEMA DE PUESTA A TIERRA PARA EL HOSPITAL, MAYA 2 UBICADA EN EL ANTEJARDIN, MALLA 3 UBICADA EN EL ANTEJARDIN NORTE, MANTENIMIENTO Y LIMPIEZA DE TIERRA Y NEUTROS EN TABLEROS DE PISOS    </t>
  </si>
  <si>
    <t>MANTENIMIENTO PREVENTIVO Y CORRECTIVO POR 12 MESES DE RADIOS DE COMUNICACIÓN MARCA MOTOROLA</t>
  </si>
  <si>
    <t>MANTENIMIENTO PREVENTIVO Y CORRECTIVO POR 12 MESES DEL SISTEMA HIDRAULICO DE BOMBEO "AGUA POTABLE" HUS GIRARDOT</t>
  </si>
  <si>
    <t>MANTENIMIENTO PREVENTIVO Y CORRECTIVO POR 12 MESES DE CALDERA UBICADA EN LA UNIDAD FUNCIONAL DE ZIPAQUIRA POR UN AÑO</t>
  </si>
  <si>
    <t>SERVICIO DE LIMPIEZA POR 12 MESES DE LAS TRAMPAS DE GRASAS HUS BOGOTA</t>
  </si>
  <si>
    <t>MANTENIMIENTO PREVENTIVO Y CORRECTIVO DEL SISTEMA DE SONIDO Y PERIFONEO HUS BOGOTA, UNIDAD FUNCIONAL DE ZIPAQUIRA POR 12 MECES</t>
  </si>
  <si>
    <t>SERVICIO DE MANTENIMIENTO DE EXTINTORES CARGA Y RECARGA DE BOGOTA,ZIPAQUIRA,GIRARDOT</t>
  </si>
  <si>
    <r>
      <t>MANTENIMIENTO PREVENTIVO Y CORRECTIVO 15 UPSS DEL HOSPITAL INCLUIDO REPUESTOS MINIMOS. POR 12 MECES</t>
    </r>
    <r>
      <rPr>
        <sz val="6"/>
        <color indexed="8"/>
        <rFont val="Calibri"/>
        <family val="2"/>
      </rPr>
      <t xml:space="preserve"> Listado de UPS: 1- UPS Power ware 6 KVA ubicada en autoclave esterilización  - UPS MGE Galaxy A07-10462 30 KVA ubicada en radiología - UPS Gamatronic 40 KVA ubicada en el sótano urgencias - 2 UPS Titan de 3KVA ubicadas en la portería principal - 1UPS Titan de 10KVA ubicadas en mamografía  - 1UPS Titan de 1KVA ubicada en Radiología, - 1UPS DCM 10 KVA ubicada en el servidor del primer piso (Radiología), 1UPS 1,5 KVA ubicada en el servidor segundo piso, 1 UPS Powe Ware 20 KVA en el área de Angiografo - 1 UPS Power Ware 2 KVA en el Área de Patología  - 1UPS Power Ware 14 KVA en el área de VCT - 1UPS DCM 3 KVA en el área de planta IP 3 piso, - 1 UPS Power  Ware 20 KVA, 1 Estabilizador electrónico de 45 KVA ubicado en subestación eléctrica  de urgencias. El mantenimiento propuesto deberá incluir como mínimo mantener la totalidad de los equipos operando dentro de sus características técnicas normales, previniendo las deficiencias y degradaciones y posibilitando  a lo largo del tiempo formar el histórico del equipo. El mantenimiento se efectuara de la siguiente manera: Visita de mantenimiento según programación acordada  entre las partes, incluso en horas nocturnas o festivas según disponibilidad del equipo en el servicio - en cada visita programada se realizara el mantenimiento de cada uno de los equipos, haciendo su correspondiente entrega al área de arquitectura y mantenimiento, una vez se efectúe el servicio  programado, se realizara un reporte del mantenimiento efectuado y del estado general de cada equipo con las recomendaciones que sean necesarias para garantizar el normal funcionamiento </t>
    </r>
  </si>
  <si>
    <t xml:space="preserve">MANTENIMIENTO PREVENTIVO Y CORRECTIVO DE 3 (TRES) BASCULAS MECANICAS MARCA HOWE CAPACIDAD 500KG Y 1 (UNA) BASCULA DE RELOJ CAPACIDAD 150 KG MARCA FALCAP INCLUIDO REPUESTOS E INSUMOS POR 12 MESES CON UNA VISITA BIMESTRAL Y TODAS LAS CORRECTIVAS NECESARIAS. Dos de las básculas se encuentran ubicadas en Bogota y una en Zipaquirá. </t>
  </si>
  <si>
    <t>MANTENIMIENTO PREVENTIVO Y CORRECTIVO POR 12 MECES PARA LOS MONTACARGAS DE ESTERILIZACION Y RADIOLOGIA, INCLUIDO REPUESTOS</t>
  </si>
  <si>
    <r>
      <t xml:space="preserve">SERVICIO DE MANTENIMIENTO PREVENTIVO Y CORRECTIVO DE EQUIPOS DE COCINA </t>
    </r>
    <r>
      <rPr>
        <sz val="6"/>
        <color indexed="8"/>
        <rFont val="Calibri"/>
        <family val="2"/>
      </rPr>
      <t xml:space="preserve">incluido repuestos e insumos por 12MESES, con una visita mensual y todas las correctivas necesarias. Listado de equipos: 1. estufa INDUSTRIAL FAGOR de 4 puestos. 2. Estufa de 4 puestos y plancha asadora 4. Estufas enanas de 2 y 3 fogones. 5. Un carro termos 8 unidades. 6. horno HOBART HG 5. 7. Horno eléctrico de 3 bandejas marca MAVE. 8. Horno eléctrico de 4 bandejas marca INDUSTRIAL ELECTRICO. 9. Lavavajillas F 1200. 10. Pelapapas PL 5 serie 1096. 11. Molino de carne y maíz M32. 12. Procesador de vegetales marca SKYMSEN. 13. Licuadora modelo VM 0180A serie 001230-67. 14. Licuadora modelo 10. 15. Licuadora de 15 litros LVT. 16. Sartén basculante el mantenimiento propuesto deberá incluir: </t>
    </r>
  </si>
  <si>
    <t xml:space="preserve">MANTENIMIENTO PREVENTIVO Y CORRECTIVO DE CALENTADORES A GAS UBICADOS EN LA UF DE ZIPAQUIRA CON UNA VISITA SEMESTRAL Y TODAS LAS NECESARIAS INCLUIDOS REPUESTOS E INSUMOS POR UN AÑO.        </t>
  </si>
  <si>
    <r>
      <t>(lavado</t>
    </r>
    <r>
      <rPr>
        <sz val="6"/>
        <color indexed="8"/>
        <rFont val="Calibri"/>
        <family val="2"/>
      </rPr>
      <t xml:space="preserve"> del tanque de agua potable) </t>
    </r>
  </si>
  <si>
    <r>
      <t>MANTENIMIENTO PREVENTIVO Y CORRECTIVO</t>
    </r>
    <r>
      <rPr>
        <sz val="6"/>
        <color indexed="8"/>
        <rFont val="Calibri"/>
        <family val="2"/>
      </rPr>
      <t xml:space="preserve"> DE  ASCENSORES SCHINDLER INCLUYE UNA (1) VISITA MENSUAL POR 12 MESES Y TODAS LAS CORRECTIVAS NECESARIAS PARA LA E.S.E  HOSPITAL UNIVERSITARIO DE LA SAMARITANA BOGOTA , UNIDAD FUNCIONAL DE ZIPAQUIRA, UNIDAD FUNCIONAL DE GIRARDOT</t>
    </r>
  </si>
  <si>
    <r>
      <t xml:space="preserve">MANTENIMIENTO HOSPITALARIO </t>
    </r>
    <r>
      <rPr>
        <sz val="6"/>
        <color indexed="8"/>
        <rFont val="Calibri"/>
        <family val="2"/>
      </rPr>
      <t>(mantenimiento preventivo y correctivo planta eléctrica ONAN 200 KVA incluye repuestos e insumos necesario, planta eléctrica KUMMINS 500 KVA repuestos e insumos necesarios por un año)</t>
    </r>
  </si>
  <si>
    <r>
      <t xml:space="preserve">MANTENIMIENTO HOSPITALARIO </t>
    </r>
    <r>
      <rPr>
        <sz val="6"/>
        <color indexed="8"/>
        <rFont val="Calibri"/>
        <family val="2"/>
      </rPr>
      <t>(Mto preventivo y correctivo de compresores de diversas aplicaciones  incluye repuestos por un año)</t>
    </r>
  </si>
  <si>
    <r>
      <t xml:space="preserve">MANTENIMIENTO HOSPITALARIO </t>
    </r>
    <r>
      <rPr>
        <sz val="6"/>
        <color indexed="8"/>
        <rFont val="Calibri"/>
        <family val="2"/>
      </rPr>
      <t xml:space="preserve"> (mantenimiento preventivo y correctivo de electro bombas  incluidos repuestos para mto por un año)</t>
    </r>
  </si>
  <si>
    <r>
      <t xml:space="preserve"> </t>
    </r>
    <r>
      <rPr>
        <b/>
        <sz val="6"/>
        <color indexed="63"/>
        <rFont val="Calibri"/>
        <family val="2"/>
      </rPr>
      <t xml:space="preserve">MANTENIMIENTO HOSPITALARIO </t>
    </r>
    <r>
      <rPr>
        <sz val="6"/>
        <color indexed="8"/>
        <rFont val="Calibri"/>
        <family val="2"/>
      </rPr>
      <t xml:space="preserve"> (preventivo y correctivo de Sistema de ventilación mecánica y aire acondicionado incluido repuestos e insumos detallados, para mantenimiento por un año)</t>
    </r>
  </si>
  <si>
    <t>CONCEPTO TECNICO</t>
  </si>
  <si>
    <t>VALOR TOTAL</t>
  </si>
  <si>
    <t>GIRARDOT PRECIO UNITARIO CON IVA ANUAL</t>
  </si>
  <si>
    <t>ZIPAQUIRA PRECIO UNITARIO CON IVA ANUAL</t>
  </si>
  <si>
    <t>BOGOTA PRECIO UNITARIO CON IVA ANUAL</t>
  </si>
  <si>
    <t>ZIPAQUIRA</t>
  </si>
  <si>
    <t xml:space="preserve">GIRARDOT </t>
  </si>
  <si>
    <t>BOGOTA</t>
  </si>
  <si>
    <t>CANTIDAD VISITAS PARA 1 AÑO</t>
  </si>
  <si>
    <t>DESCRIPCIÓN COMPLETA</t>
  </si>
  <si>
    <t>CÓDIGO DE COMPRA EFICIENTE</t>
  </si>
  <si>
    <t>ITEM</t>
  </si>
  <si>
    <t>HACER DE COLOMBIA</t>
  </si>
  <si>
    <t>IMPORMAQUINARIA</t>
  </si>
  <si>
    <t>INCEB</t>
  </si>
  <si>
    <t>JOSE MARTIN DALLOS ROCHA</t>
  </si>
  <si>
    <t>EVALUACION ECONOMICA</t>
  </si>
  <si>
    <t>ESE HOSPITAL UNIVERSITARIO DE LA SAMARITANA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</si>
</sst>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5" formatCode="&quot;$&quot;\ #,##0_);\(&quot;$&quot;\ #,##0\)"/>
    <numFmt numFmtId="42" formatCode="_(&quot;$&quot;\ * #,##0_);_(&quot;$&quot;\ * \(#,##0\);_(&quot;$&quot;\ * &quot;-&quot;_);_(@_)"/>
  </numFmts>
  <fonts count="7" x14ac:knownFonts="1">
    <font>
      <sz val="11"/>
      <color theme="1"/>
      <name val="Calibri"/>
      <family val="2"/>
      <scheme val="minor"/>
    </font>
    <font>
      <b/>
      <sz val="11"/>
      <color theme="1"/>
      <name val="Calibri"/>
      <family val="2"/>
      <scheme val="minor"/>
    </font>
    <font>
      <sz val="6"/>
      <color indexed="8"/>
      <name val="Calibri"/>
      <family val="2"/>
    </font>
    <font>
      <sz val="8"/>
      <color indexed="8"/>
      <name val="Calibri"/>
      <family val="2"/>
    </font>
    <font>
      <b/>
      <sz val="6"/>
      <color indexed="8"/>
      <name val="Calibri"/>
      <family val="2"/>
    </font>
    <font>
      <b/>
      <sz val="6"/>
      <color indexed="63"/>
      <name val="Calibri"/>
      <family val="2"/>
    </font>
    <font>
      <b/>
      <sz val="6"/>
      <color indexed="55"/>
      <name val="Calibri"/>
      <family val="2"/>
    </font>
  </fonts>
  <fills count="6">
    <fill>
      <patternFill patternType="none"/>
    </fill>
    <fill>
      <patternFill patternType="gray125"/>
    </fill>
    <fill>
      <patternFill patternType="solid">
        <fgColor indexed="47"/>
        <bgColor indexed="64"/>
      </patternFill>
    </fill>
    <fill>
      <patternFill patternType="solid">
        <fgColor indexed="43"/>
        <bgColor indexed="64"/>
      </patternFill>
    </fill>
    <fill>
      <patternFill patternType="solid">
        <fgColor indexed="42"/>
        <bgColor indexed="64"/>
      </patternFill>
    </fill>
    <fill>
      <patternFill patternType="solid">
        <fgColor indexed="9"/>
        <bgColor indexed="64"/>
      </patternFill>
    </fill>
  </fills>
  <borders count="25">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1">
    <xf numFmtId="0" fontId="0" fillId="0" borderId="0"/>
  </cellStyleXfs>
  <cellXfs count="83">
    <xf numFmtId="0" fontId="0" fillId="0" borderId="0" xfId="0"/>
    <xf numFmtId="0" fontId="0" fillId="0" borderId="0" xfId="0" applyProtection="1"/>
    <xf numFmtId="42" fontId="0" fillId="0" borderId="0" xfId="0" applyNumberFormat="1" applyProtection="1"/>
    <xf numFmtId="42" fontId="1" fillId="0" borderId="0" xfId="0" applyNumberFormat="1" applyFont="1" applyProtection="1"/>
    <xf numFmtId="0" fontId="0" fillId="0" borderId="1" xfId="0" applyBorder="1" applyProtection="1"/>
    <xf numFmtId="42" fontId="0" fillId="0" borderId="2" xfId="0" applyNumberFormat="1" applyBorder="1" applyProtection="1"/>
    <xf numFmtId="42" fontId="0" fillId="0" borderId="3" xfId="0" applyNumberFormat="1" applyBorder="1" applyProtection="1"/>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2" fillId="2" borderId="6" xfId="0" applyFont="1" applyFill="1" applyBorder="1" applyAlignment="1" applyProtection="1">
      <alignment vertical="center"/>
    </xf>
    <xf numFmtId="0" fontId="3" fillId="3" borderId="7" xfId="0" applyFont="1" applyFill="1" applyBorder="1" applyAlignment="1" applyProtection="1">
      <alignment vertical="center"/>
    </xf>
    <xf numFmtId="0" fontId="4" fillId="4" borderId="7" xfId="0" applyFont="1" applyFill="1" applyBorder="1" applyAlignment="1" applyProtection="1">
      <alignment horizontal="center" vertical="center"/>
    </xf>
    <xf numFmtId="0" fontId="2" fillId="0" borderId="7" xfId="0" applyFont="1" applyBorder="1" applyAlignment="1" applyProtection="1">
      <alignment horizontal="center" vertical="center"/>
    </xf>
    <xf numFmtId="0" fontId="2" fillId="0" borderId="7" xfId="0" applyFont="1" applyBorder="1" applyAlignment="1" applyProtection="1">
      <alignment horizontal="justify" vertical="center" wrapText="1"/>
    </xf>
    <xf numFmtId="0" fontId="2" fillId="0" borderId="8" xfId="0" applyFont="1" applyBorder="1" applyAlignment="1" applyProtection="1">
      <alignment horizontal="center" vertical="center" wrapText="1"/>
    </xf>
    <xf numFmtId="0" fontId="2" fillId="0" borderId="9" xfId="0" applyFont="1" applyBorder="1" applyAlignment="1" applyProtection="1">
      <alignment horizontal="center" vertical="center"/>
    </xf>
    <xf numFmtId="0" fontId="0" fillId="0" borderId="10" xfId="0" applyBorder="1" applyProtection="1"/>
    <xf numFmtId="42" fontId="0" fillId="0" borderId="11" xfId="0" applyNumberFormat="1" applyBorder="1" applyProtection="1"/>
    <xf numFmtId="42" fontId="0" fillId="0" borderId="12" xfId="0" applyNumberFormat="1" applyBorder="1" applyProtection="1"/>
    <xf numFmtId="0" fontId="0" fillId="0" borderId="11" xfId="0" applyBorder="1" applyProtection="1"/>
    <xf numFmtId="0" fontId="0" fillId="0" borderId="12" xfId="0" applyBorder="1" applyProtection="1"/>
    <xf numFmtId="0" fontId="0" fillId="0" borderId="13" xfId="0" applyBorder="1" applyProtection="1"/>
    <xf numFmtId="0" fontId="0" fillId="0" borderId="14" xfId="0" applyBorder="1" applyProtection="1"/>
    <xf numFmtId="0" fontId="2" fillId="2" borderId="15" xfId="0" applyFont="1" applyFill="1" applyBorder="1" applyAlignment="1" applyProtection="1">
      <alignment vertical="center"/>
    </xf>
    <xf numFmtId="0" fontId="2" fillId="3" borderId="16" xfId="0" applyFont="1" applyFill="1" applyBorder="1" applyAlignment="1" applyProtection="1">
      <alignment horizontal="center" vertical="center"/>
    </xf>
    <xf numFmtId="0" fontId="4" fillId="4" borderId="16" xfId="0" applyFont="1" applyFill="1" applyBorder="1" applyAlignment="1" applyProtection="1">
      <alignment horizontal="center" vertical="center"/>
    </xf>
    <xf numFmtId="0" fontId="2" fillId="0" borderId="16" xfId="0" applyFont="1" applyBorder="1" applyAlignment="1" applyProtection="1">
      <alignment horizontal="center" vertical="center"/>
    </xf>
    <xf numFmtId="0" fontId="2" fillId="0" borderId="16" xfId="0" applyFont="1" applyBorder="1" applyAlignment="1" applyProtection="1">
      <alignment horizontal="justify" vertical="center" wrapText="1"/>
    </xf>
    <xf numFmtId="0" fontId="2" fillId="2" borderId="0" xfId="0" applyFont="1" applyFill="1" applyBorder="1" applyAlignment="1" applyProtection="1">
      <alignment vertical="center"/>
    </xf>
    <xf numFmtId="0" fontId="2" fillId="3" borderId="17" xfId="0" applyFont="1" applyFill="1" applyBorder="1" applyAlignment="1" applyProtection="1">
      <alignment horizontal="center" vertical="center"/>
    </xf>
    <xf numFmtId="0" fontId="4" fillId="4" borderId="17" xfId="0" applyFont="1" applyFill="1" applyBorder="1" applyAlignment="1" applyProtection="1">
      <alignment horizontal="center" vertical="center"/>
    </xf>
    <xf numFmtId="0" fontId="2" fillId="0" borderId="17" xfId="0" applyFont="1" applyBorder="1" applyAlignment="1" applyProtection="1">
      <alignment horizontal="center" vertical="center"/>
    </xf>
    <xf numFmtId="0" fontId="2" fillId="0" borderId="17" xfId="0" applyFont="1" applyBorder="1" applyAlignment="1" applyProtection="1">
      <alignment horizontal="justify" vertical="center" wrapText="1"/>
    </xf>
    <xf numFmtId="0" fontId="2" fillId="0" borderId="17" xfId="0" applyFont="1" applyBorder="1" applyAlignment="1" applyProtection="1">
      <alignment horizontal="center" vertical="center" wrapText="1"/>
    </xf>
    <xf numFmtId="0" fontId="2" fillId="0" borderId="18" xfId="0" applyFont="1" applyBorder="1" applyAlignment="1" applyProtection="1">
      <alignment horizontal="center" vertical="center"/>
    </xf>
    <xf numFmtId="0" fontId="4" fillId="2" borderId="6" xfId="0" applyFont="1" applyFill="1" applyBorder="1" applyAlignment="1" applyProtection="1">
      <alignment horizontal="center" vertical="center"/>
    </xf>
    <xf numFmtId="0" fontId="4" fillId="3" borderId="7" xfId="0" applyFont="1" applyFill="1" applyBorder="1" applyAlignment="1" applyProtection="1">
      <alignment horizontal="center" vertical="center"/>
    </xf>
    <xf numFmtId="0" fontId="2" fillId="0" borderId="7" xfId="0" applyFont="1" applyBorder="1" applyAlignment="1" applyProtection="1">
      <alignment horizontal="center" vertical="center" wrapText="1"/>
    </xf>
    <xf numFmtId="0" fontId="2" fillId="0" borderId="19" xfId="0" applyFont="1" applyBorder="1" applyAlignment="1" applyProtection="1">
      <alignment horizontal="center" vertical="center"/>
    </xf>
    <xf numFmtId="0" fontId="2" fillId="4" borderId="7" xfId="0" applyFont="1" applyFill="1" applyBorder="1" applyAlignment="1" applyProtection="1">
      <alignment vertical="center" wrapText="1"/>
    </xf>
    <xf numFmtId="0" fontId="2" fillId="3" borderId="7" xfId="0" applyFont="1" applyFill="1" applyBorder="1" applyAlignment="1" applyProtection="1">
      <alignment vertical="center" wrapText="1"/>
    </xf>
    <xf numFmtId="5" fontId="0" fillId="0" borderId="14" xfId="0" applyNumberFormat="1" applyBorder="1" applyProtection="1"/>
    <xf numFmtId="5" fontId="0" fillId="0" borderId="13" xfId="0" applyNumberFormat="1" applyBorder="1" applyProtection="1"/>
    <xf numFmtId="42" fontId="0" fillId="0" borderId="13" xfId="0" applyNumberFormat="1" applyBorder="1" applyProtection="1"/>
    <xf numFmtId="0" fontId="2" fillId="2" borderId="6" xfId="0" applyFont="1" applyFill="1" applyBorder="1" applyAlignment="1" applyProtection="1">
      <alignment vertical="center" wrapText="1"/>
    </xf>
    <xf numFmtId="0" fontId="2" fillId="0" borderId="0" xfId="0" applyFont="1" applyAlignment="1" applyProtection="1">
      <alignment horizontal="justify" vertical="center" wrapText="1"/>
    </xf>
    <xf numFmtId="0" fontId="2" fillId="3" borderId="7" xfId="0" applyFont="1" applyFill="1" applyBorder="1" applyAlignment="1" applyProtection="1">
      <alignment horizontal="center" vertical="center"/>
    </xf>
    <xf numFmtId="0" fontId="2" fillId="2" borderId="6" xfId="0" applyFont="1" applyFill="1" applyBorder="1" applyAlignment="1" applyProtection="1">
      <alignment horizontal="center" vertical="center"/>
    </xf>
    <xf numFmtId="0" fontId="2" fillId="3" borderId="7" xfId="0" applyFont="1" applyFill="1" applyBorder="1" applyAlignment="1" applyProtection="1">
      <alignment vertical="center"/>
    </xf>
    <xf numFmtId="0" fontId="2" fillId="4" borderId="7" xfId="0" applyFont="1" applyFill="1" applyBorder="1" applyAlignment="1" applyProtection="1">
      <alignment horizontal="center" vertical="center"/>
    </xf>
    <xf numFmtId="0" fontId="4" fillId="0" borderId="7" xfId="0" applyFont="1" applyBorder="1" applyAlignment="1" applyProtection="1">
      <alignment horizontal="justify" vertical="center" wrapText="1"/>
    </xf>
    <xf numFmtId="0" fontId="2" fillId="0" borderId="7" xfId="0" applyFont="1" applyBorder="1" applyAlignment="1" applyProtection="1">
      <alignment vertical="center" wrapText="1"/>
    </xf>
    <xf numFmtId="0" fontId="4" fillId="0" borderId="7" xfId="0" applyFont="1" applyBorder="1" applyAlignment="1" applyProtection="1">
      <alignment vertical="center" wrapText="1"/>
    </xf>
    <xf numFmtId="0" fontId="5" fillId="0" borderId="7" xfId="0" applyFont="1" applyBorder="1" applyAlignment="1" applyProtection="1">
      <alignment vertical="center" wrapText="1"/>
    </xf>
    <xf numFmtId="0" fontId="6" fillId="0" borderId="7" xfId="0" applyFont="1" applyBorder="1" applyAlignment="1" applyProtection="1">
      <alignment vertical="center" wrapText="1"/>
    </xf>
    <xf numFmtId="0" fontId="4" fillId="5" borderId="20" xfId="0" applyFont="1" applyFill="1" applyBorder="1" applyAlignment="1" applyProtection="1">
      <alignment horizontal="center" vertical="center" wrapText="1"/>
    </xf>
    <xf numFmtId="0" fontId="4" fillId="5" borderId="21" xfId="0" applyFont="1" applyFill="1" applyBorder="1" applyAlignment="1" applyProtection="1">
      <alignment horizontal="center" vertical="center" wrapText="1"/>
    </xf>
    <xf numFmtId="0" fontId="4" fillId="5" borderId="22" xfId="0" applyFont="1" applyFill="1" applyBorder="1" applyAlignment="1" applyProtection="1">
      <alignment horizontal="center" vertical="center" wrapText="1"/>
    </xf>
    <xf numFmtId="0" fontId="4" fillId="5" borderId="10" xfId="0" applyFont="1" applyFill="1" applyBorder="1" applyAlignment="1" applyProtection="1">
      <alignment horizontal="center" vertical="center" wrapText="1"/>
    </xf>
    <xf numFmtId="0" fontId="4" fillId="5" borderId="11" xfId="0" applyFont="1" applyFill="1" applyBorder="1" applyAlignment="1" applyProtection="1">
      <alignment horizontal="center" vertical="center" wrapText="1"/>
    </xf>
    <xf numFmtId="0" fontId="4" fillId="5" borderId="12" xfId="0" applyFont="1" applyFill="1" applyBorder="1" applyAlignment="1" applyProtection="1">
      <alignment horizontal="center" vertical="center" wrapText="1"/>
    </xf>
    <xf numFmtId="0" fontId="4" fillId="5" borderId="13" xfId="0" applyFont="1" applyFill="1" applyBorder="1" applyAlignment="1" applyProtection="1">
      <alignment horizontal="center" vertical="center" wrapText="1"/>
    </xf>
    <xf numFmtId="0" fontId="4" fillId="5" borderId="14" xfId="0" applyFont="1" applyFill="1" applyBorder="1" applyAlignment="1" applyProtection="1">
      <alignment horizontal="center" vertical="center" wrapText="1"/>
    </xf>
    <xf numFmtId="0" fontId="4" fillId="2" borderId="15" xfId="0" applyFont="1" applyFill="1" applyBorder="1" applyAlignment="1" applyProtection="1">
      <alignment horizontal="center" vertical="center" textRotation="90" wrapText="1"/>
    </xf>
    <xf numFmtId="0" fontId="4" fillId="3" borderId="16" xfId="0" applyFont="1" applyFill="1" applyBorder="1" applyAlignment="1" applyProtection="1">
      <alignment horizontal="center" vertical="center" textRotation="90" wrapText="1"/>
    </xf>
    <xf numFmtId="0" fontId="4" fillId="4" borderId="16" xfId="0" applyFont="1" applyFill="1" applyBorder="1" applyAlignment="1" applyProtection="1">
      <alignment horizontal="center" vertical="center" textRotation="90" wrapText="1"/>
    </xf>
    <xf numFmtId="0" fontId="4" fillId="0" borderId="16" xfId="0" applyFont="1" applyBorder="1" applyAlignment="1" applyProtection="1">
      <alignment horizontal="center" vertical="center" textRotation="90" wrapText="1"/>
    </xf>
    <xf numFmtId="0" fontId="4" fillId="0" borderId="16" xfId="0" applyFont="1" applyBorder="1" applyAlignment="1" applyProtection="1">
      <alignment horizontal="center" vertical="center" wrapText="1"/>
    </xf>
    <xf numFmtId="0" fontId="4" fillId="0" borderId="23" xfId="0" applyFont="1" applyBorder="1" applyAlignment="1" applyProtection="1">
      <alignment horizontal="center" vertical="center" wrapText="1"/>
    </xf>
    <xf numFmtId="0" fontId="4" fillId="5" borderId="1" xfId="0" applyFont="1" applyFill="1" applyBorder="1" applyAlignment="1" applyProtection="1">
      <alignment horizontal="center" vertical="center" wrapText="1"/>
    </xf>
    <xf numFmtId="0" fontId="4" fillId="5" borderId="2" xfId="0" applyFont="1" applyFill="1" applyBorder="1" applyAlignment="1" applyProtection="1">
      <alignment horizontal="center" vertical="center" wrapText="1"/>
    </xf>
    <xf numFmtId="0" fontId="4" fillId="5" borderId="3" xfId="0" applyFont="1" applyFill="1" applyBorder="1" applyAlignment="1" applyProtection="1">
      <alignment horizontal="center" vertical="center" wrapText="1"/>
    </xf>
    <xf numFmtId="0" fontId="4" fillId="5" borderId="10" xfId="0" applyFont="1" applyFill="1" applyBorder="1" applyAlignment="1" applyProtection="1">
      <alignment horizontal="center" vertical="center" wrapText="1"/>
    </xf>
    <xf numFmtId="0" fontId="4" fillId="5" borderId="11" xfId="0" applyFont="1" applyFill="1" applyBorder="1" applyAlignment="1" applyProtection="1">
      <alignment horizontal="center" vertical="center" wrapText="1"/>
    </xf>
    <xf numFmtId="0" fontId="4" fillId="5" borderId="12" xfId="0" applyFont="1" applyFill="1" applyBorder="1" applyAlignment="1" applyProtection="1">
      <alignment horizontal="center" vertical="center" wrapText="1"/>
    </xf>
    <xf numFmtId="0" fontId="4" fillId="5" borderId="13" xfId="0" applyFont="1" applyFill="1" applyBorder="1" applyAlignment="1" applyProtection="1">
      <alignment horizontal="center" vertical="center" wrapText="1"/>
    </xf>
    <xf numFmtId="0" fontId="0" fillId="0" borderId="0" xfId="0" applyAlignment="1" applyProtection="1">
      <alignment horizontal="center"/>
    </xf>
    <xf numFmtId="0" fontId="4" fillId="5" borderId="20" xfId="0" applyFont="1" applyFill="1" applyBorder="1" applyAlignment="1" applyProtection="1">
      <alignment horizontal="center" vertical="center" wrapText="1"/>
    </xf>
    <xf numFmtId="0" fontId="4" fillId="5" borderId="21" xfId="0" applyFont="1" applyFill="1" applyBorder="1" applyAlignment="1" applyProtection="1">
      <alignment horizontal="center" vertical="center" wrapText="1"/>
    </xf>
    <xf numFmtId="0" fontId="4" fillId="5" borderId="22" xfId="0" applyFont="1" applyFill="1" applyBorder="1" applyAlignment="1" applyProtection="1">
      <alignment horizontal="center" vertical="center" wrapText="1"/>
    </xf>
    <xf numFmtId="0" fontId="4" fillId="5" borderId="24"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oferta%20econom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3"/>
    </sheetNames>
    <sheetDataSet>
      <sheetData sheetId="0">
        <row r="6">
          <cell r="F6">
            <v>70875000</v>
          </cell>
          <cell r="J6">
            <v>29446200</v>
          </cell>
        </row>
        <row r="7">
          <cell r="F7">
            <v>15592500</v>
          </cell>
          <cell r="H7">
            <v>11340000</v>
          </cell>
          <cell r="J7">
            <v>10099800</v>
          </cell>
        </row>
        <row r="8">
          <cell r="F8">
            <v>8610000</v>
          </cell>
        </row>
        <row r="9">
          <cell r="F9">
            <v>5250000</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4"/>
  <sheetViews>
    <sheetView tabSelected="1" workbookViewId="0">
      <selection activeCell="C9" sqref="C9"/>
    </sheetView>
  </sheetViews>
  <sheetFormatPr baseColWidth="10" defaultRowHeight="15" x14ac:dyDescent="0.25"/>
  <cols>
    <col min="1" max="2" width="11.42578125" style="1"/>
    <col min="3" max="3" width="45.5703125" style="1" customWidth="1"/>
    <col min="4" max="4" width="11.42578125" style="1"/>
    <col min="5" max="7" width="0" style="1" hidden="1" customWidth="1"/>
    <col min="8" max="8" width="15.42578125" style="1" customWidth="1"/>
    <col min="9" max="10" width="11.42578125" style="1"/>
    <col min="11" max="11" width="12.42578125" style="1" customWidth="1"/>
    <col min="12" max="14" width="13" style="1" bestFit="1" customWidth="1"/>
    <col min="15" max="15" width="14" style="1" bestFit="1" customWidth="1"/>
    <col min="16" max="16" width="14.5703125" style="1" customWidth="1"/>
    <col min="17" max="17" width="13" style="1" customWidth="1"/>
    <col min="18" max="18" width="14" style="1" customWidth="1"/>
    <col min="19" max="19" width="14.5703125" style="1" customWidth="1"/>
    <col min="20" max="20" width="13" style="1" customWidth="1"/>
    <col min="21" max="21" width="15.140625" style="1" customWidth="1"/>
    <col min="22" max="22" width="11.42578125" style="1"/>
    <col min="23" max="23" width="14.42578125" style="1" customWidth="1"/>
    <col min="24" max="24" width="14.5703125" style="1" customWidth="1"/>
    <col min="25" max="25" width="13.85546875" style="1" customWidth="1"/>
    <col min="26" max="26" width="14.42578125" style="1" customWidth="1"/>
    <col min="27" max="16384" width="11.42578125" style="1"/>
  </cols>
  <sheetData>
    <row r="1" spans="1:27" ht="15.75" thickBot="1" x14ac:dyDescent="0.3">
      <c r="A1" s="78" t="s">
        <v>49</v>
      </c>
      <c r="B1" s="78"/>
      <c r="C1" s="78"/>
      <c r="D1" s="78"/>
      <c r="E1" s="78"/>
      <c r="F1" s="78"/>
      <c r="G1" s="78"/>
    </row>
    <row r="2" spans="1:27" x14ac:dyDescent="0.25">
      <c r="A2" s="78" t="s">
        <v>48</v>
      </c>
      <c r="B2" s="78"/>
      <c r="C2" s="78"/>
      <c r="D2" s="78"/>
      <c r="E2" s="78"/>
      <c r="F2" s="78"/>
      <c r="G2" s="78"/>
      <c r="H2" s="82" t="s">
        <v>47</v>
      </c>
      <c r="I2" s="80"/>
      <c r="J2" s="80"/>
      <c r="K2" s="80"/>
      <c r="L2" s="79"/>
      <c r="M2" s="82" t="s">
        <v>46</v>
      </c>
      <c r="N2" s="80"/>
      <c r="O2" s="80"/>
      <c r="P2" s="80"/>
      <c r="Q2" s="79"/>
      <c r="R2" s="81" t="s">
        <v>45</v>
      </c>
      <c r="S2" s="80"/>
      <c r="T2" s="80"/>
      <c r="U2" s="80"/>
      <c r="V2" s="79"/>
      <c r="W2" s="81" t="s">
        <v>44</v>
      </c>
      <c r="X2" s="80"/>
      <c r="Y2" s="80"/>
      <c r="Z2" s="80"/>
      <c r="AA2" s="79"/>
    </row>
    <row r="3" spans="1:27" ht="15.75" thickBot="1" x14ac:dyDescent="0.3">
      <c r="A3" s="78"/>
      <c r="B3" s="78"/>
      <c r="C3" s="78"/>
      <c r="D3" s="78"/>
      <c r="E3" s="78"/>
      <c r="F3" s="78"/>
      <c r="G3" s="78"/>
      <c r="H3" s="77"/>
      <c r="I3" s="75"/>
      <c r="J3" s="75"/>
      <c r="K3" s="75"/>
      <c r="L3" s="74"/>
      <c r="M3" s="77"/>
      <c r="N3" s="75"/>
      <c r="O3" s="75"/>
      <c r="P3" s="75"/>
      <c r="Q3" s="74"/>
      <c r="R3" s="76"/>
      <c r="S3" s="75"/>
      <c r="T3" s="75"/>
      <c r="U3" s="75"/>
      <c r="V3" s="74"/>
      <c r="W3" s="73"/>
      <c r="X3" s="72"/>
      <c r="Y3" s="72"/>
      <c r="Z3" s="72"/>
      <c r="AA3" s="71"/>
    </row>
    <row r="4" spans="1:27" ht="48" thickBot="1" x14ac:dyDescent="0.3">
      <c r="A4" s="70" t="s">
        <v>43</v>
      </c>
      <c r="B4" s="68" t="s">
        <v>42</v>
      </c>
      <c r="C4" s="69" t="s">
        <v>41</v>
      </c>
      <c r="D4" s="68" t="s">
        <v>40</v>
      </c>
      <c r="E4" s="67" t="s">
        <v>39</v>
      </c>
      <c r="F4" s="66" t="s">
        <v>38</v>
      </c>
      <c r="G4" s="65" t="s">
        <v>37</v>
      </c>
      <c r="H4" s="63" t="s">
        <v>36</v>
      </c>
      <c r="I4" s="61" t="s">
        <v>35</v>
      </c>
      <c r="J4" s="61" t="s">
        <v>34</v>
      </c>
      <c r="K4" s="64" t="s">
        <v>33</v>
      </c>
      <c r="L4" s="60" t="s">
        <v>32</v>
      </c>
      <c r="M4" s="63" t="s">
        <v>36</v>
      </c>
      <c r="N4" s="61" t="s">
        <v>35</v>
      </c>
      <c r="O4" s="61" t="s">
        <v>34</v>
      </c>
      <c r="P4" s="61" t="s">
        <v>33</v>
      </c>
      <c r="Q4" s="60" t="s">
        <v>32</v>
      </c>
      <c r="R4" s="62" t="s">
        <v>36</v>
      </c>
      <c r="S4" s="61" t="s">
        <v>35</v>
      </c>
      <c r="T4" s="61" t="s">
        <v>34</v>
      </c>
      <c r="U4" s="61" t="s">
        <v>33</v>
      </c>
      <c r="V4" s="60" t="s">
        <v>32</v>
      </c>
      <c r="W4" s="59" t="s">
        <v>36</v>
      </c>
      <c r="X4" s="58" t="s">
        <v>35</v>
      </c>
      <c r="Y4" s="58" t="s">
        <v>34</v>
      </c>
      <c r="Z4" s="58" t="s">
        <v>33</v>
      </c>
      <c r="AA4" s="57" t="s">
        <v>32</v>
      </c>
    </row>
    <row r="5" spans="1:27" ht="25.5" thickBot="1" x14ac:dyDescent="0.3">
      <c r="A5" s="40">
        <v>1</v>
      </c>
      <c r="B5" s="14">
        <v>72102305</v>
      </c>
      <c r="C5" s="56" t="s">
        <v>31</v>
      </c>
      <c r="D5" s="14">
        <v>12</v>
      </c>
      <c r="E5" s="13" t="s">
        <v>1</v>
      </c>
      <c r="F5" s="38" t="s">
        <v>1</v>
      </c>
      <c r="G5" s="37" t="s">
        <v>1</v>
      </c>
      <c r="H5" s="23"/>
      <c r="I5" s="21"/>
      <c r="J5" s="21"/>
      <c r="K5" s="24"/>
      <c r="L5" s="18"/>
      <c r="M5" s="45">
        <f>+[1]Hoja2!$F$6</f>
        <v>70875000</v>
      </c>
      <c r="N5" s="21"/>
      <c r="O5" s="19">
        <f>+[1]Hoja2!$J$6</f>
        <v>29446200</v>
      </c>
      <c r="P5" s="19">
        <f>+M5+N5+O5</f>
        <v>100321200</v>
      </c>
      <c r="Q5" s="18" t="s">
        <v>0</v>
      </c>
      <c r="R5" s="20">
        <v>67913999</v>
      </c>
      <c r="S5" s="19">
        <v>28216004</v>
      </c>
      <c r="T5" s="19">
        <v>78399411</v>
      </c>
      <c r="U5" s="19">
        <f>+R5+S5+T5</f>
        <v>174529414</v>
      </c>
      <c r="V5" s="18" t="s">
        <v>9</v>
      </c>
      <c r="W5" s="20">
        <v>70875000</v>
      </c>
      <c r="X5" s="19">
        <v>29446200</v>
      </c>
      <c r="Y5" s="19">
        <v>75600000</v>
      </c>
      <c r="Z5" s="19">
        <f>+Y5+X5+W5</f>
        <v>175921200</v>
      </c>
      <c r="AA5" s="18" t="s">
        <v>0</v>
      </c>
    </row>
    <row r="6" spans="1:27" ht="17.25" thickBot="1" x14ac:dyDescent="0.3">
      <c r="A6" s="40">
        <v>2</v>
      </c>
      <c r="B6" s="14">
        <v>73152122</v>
      </c>
      <c r="C6" s="55" t="s">
        <v>30</v>
      </c>
      <c r="D6" s="14">
        <v>4</v>
      </c>
      <c r="E6" s="13" t="s">
        <v>1</v>
      </c>
      <c r="F6" s="38" t="s">
        <v>1</v>
      </c>
      <c r="G6" s="37" t="s">
        <v>1</v>
      </c>
      <c r="H6" s="23"/>
      <c r="I6" s="21"/>
      <c r="J6" s="21"/>
      <c r="K6" s="24"/>
      <c r="L6" s="18"/>
      <c r="M6" s="23"/>
      <c r="N6" s="21"/>
      <c r="O6" s="21"/>
      <c r="P6" s="21"/>
      <c r="Q6" s="18"/>
      <c r="R6" s="20">
        <v>7840000</v>
      </c>
      <c r="S6" s="19">
        <v>17795279</v>
      </c>
      <c r="T6" s="21"/>
      <c r="U6" s="19">
        <f>+R6+S6+T6</f>
        <v>25635279</v>
      </c>
      <c r="V6" s="18" t="s">
        <v>9</v>
      </c>
      <c r="W6" s="20">
        <v>7560000</v>
      </c>
      <c r="X6" s="19">
        <v>18571140</v>
      </c>
      <c r="Y6" s="19">
        <v>5670000</v>
      </c>
      <c r="Z6" s="19">
        <f>+Y6+X6+W6</f>
        <v>31801140</v>
      </c>
      <c r="AA6" s="18" t="s">
        <v>0</v>
      </c>
    </row>
    <row r="7" spans="1:27" ht="17.25" thickBot="1" x14ac:dyDescent="0.3">
      <c r="A7" s="40">
        <v>3</v>
      </c>
      <c r="B7" s="14">
        <v>73152123</v>
      </c>
      <c r="C7" s="55" t="s">
        <v>29</v>
      </c>
      <c r="D7" s="14">
        <v>12</v>
      </c>
      <c r="E7" s="13" t="s">
        <v>1</v>
      </c>
      <c r="F7" s="38" t="s">
        <v>1</v>
      </c>
      <c r="G7" s="37" t="s">
        <v>1</v>
      </c>
      <c r="H7" s="23"/>
      <c r="I7" s="21"/>
      <c r="J7" s="21"/>
      <c r="K7" s="24"/>
      <c r="L7" s="18"/>
      <c r="M7" s="23"/>
      <c r="N7" s="21"/>
      <c r="O7" s="21"/>
      <c r="P7" s="21"/>
      <c r="Q7" s="18"/>
      <c r="R7" s="20">
        <v>4804800</v>
      </c>
      <c r="S7" s="19">
        <v>16302982</v>
      </c>
      <c r="T7" s="19"/>
      <c r="U7" s="19">
        <f>+R7+S7+T7</f>
        <v>21107782</v>
      </c>
      <c r="V7" s="18" t="s">
        <v>9</v>
      </c>
      <c r="W7" s="20">
        <v>4914000</v>
      </c>
      <c r="X7" s="19">
        <v>7560000</v>
      </c>
      <c r="Y7" s="19">
        <v>17013780</v>
      </c>
      <c r="Z7" s="19">
        <f>+Y7+X7+W7</f>
        <v>29487780</v>
      </c>
      <c r="AA7" s="18" t="s">
        <v>0</v>
      </c>
    </row>
    <row r="8" spans="1:27" ht="25.5" thickBot="1" x14ac:dyDescent="0.3">
      <c r="A8" s="40">
        <v>4</v>
      </c>
      <c r="B8" s="14">
        <v>73152101</v>
      </c>
      <c r="C8" s="55" t="s">
        <v>28</v>
      </c>
      <c r="D8" s="14">
        <v>12</v>
      </c>
      <c r="E8" s="13" t="s">
        <v>1</v>
      </c>
      <c r="F8" s="38" t="s">
        <v>1</v>
      </c>
      <c r="G8" s="37" t="s">
        <v>1</v>
      </c>
      <c r="H8" s="23"/>
      <c r="I8" s="21"/>
      <c r="J8" s="21"/>
      <c r="K8" s="24"/>
      <c r="L8" s="18"/>
      <c r="M8" s="45">
        <f>+[1]Hoja2!$F$7</f>
        <v>15592500</v>
      </c>
      <c r="N8" s="19">
        <f>+[1]Hoja2!$H$7</f>
        <v>11340000</v>
      </c>
      <c r="O8" s="19">
        <f>+[1]Hoja2!$J$7</f>
        <v>10099800</v>
      </c>
      <c r="P8" s="19">
        <f>+M8+N8+O8</f>
        <v>37032300</v>
      </c>
      <c r="Q8" s="18" t="s">
        <v>0</v>
      </c>
      <c r="R8" s="20">
        <v>15679019</v>
      </c>
      <c r="S8" s="19">
        <v>9678062</v>
      </c>
      <c r="T8" s="19"/>
      <c r="U8" s="19">
        <f>+R8+S8+T8</f>
        <v>25357081</v>
      </c>
      <c r="V8" s="18" t="s">
        <v>9</v>
      </c>
      <c r="W8" s="20">
        <v>15592500</v>
      </c>
      <c r="X8" s="19">
        <v>10100018</v>
      </c>
      <c r="Y8" s="19">
        <v>11340000</v>
      </c>
      <c r="Z8" s="19">
        <f>+Y8+X8+W8</f>
        <v>37032518</v>
      </c>
      <c r="AA8" s="18" t="s">
        <v>0</v>
      </c>
    </row>
    <row r="9" spans="1:27" ht="42" thickBot="1" x14ac:dyDescent="0.3">
      <c r="A9" s="40">
        <v>5</v>
      </c>
      <c r="B9" s="39">
        <v>72101506</v>
      </c>
      <c r="C9" s="54" t="s">
        <v>27</v>
      </c>
      <c r="D9" s="14">
        <v>12</v>
      </c>
      <c r="E9" s="13" t="s">
        <v>1</v>
      </c>
      <c r="F9" s="38" t="s">
        <v>1</v>
      </c>
      <c r="G9" s="37" t="s">
        <v>1</v>
      </c>
      <c r="H9" s="23"/>
      <c r="I9" s="21"/>
      <c r="J9" s="21"/>
      <c r="K9" s="24"/>
      <c r="L9" s="18"/>
      <c r="M9" s="23"/>
      <c r="N9" s="21"/>
      <c r="O9" s="21"/>
      <c r="P9" s="21"/>
      <c r="Q9" s="18"/>
      <c r="R9" s="22"/>
      <c r="S9" s="21"/>
      <c r="T9" s="21"/>
      <c r="U9" s="21"/>
      <c r="V9" s="18"/>
      <c r="W9" s="20">
        <v>17010000</v>
      </c>
      <c r="X9" s="19">
        <v>17010000</v>
      </c>
      <c r="Y9" s="19">
        <v>3780000</v>
      </c>
      <c r="Z9" s="19">
        <f>+Y9+X9+W9</f>
        <v>37800000</v>
      </c>
      <c r="AA9" s="18" t="s">
        <v>0</v>
      </c>
    </row>
    <row r="10" spans="1:27" ht="15.75" thickBot="1" x14ac:dyDescent="0.3">
      <c r="A10" s="40">
        <v>6</v>
      </c>
      <c r="B10" s="39">
        <v>76111606</v>
      </c>
      <c r="C10" s="54" t="s">
        <v>26</v>
      </c>
      <c r="D10" s="14">
        <v>2</v>
      </c>
      <c r="E10" s="13" t="s">
        <v>1</v>
      </c>
      <c r="F10" s="38" t="s">
        <v>1</v>
      </c>
      <c r="G10" s="37" t="s">
        <v>1</v>
      </c>
      <c r="H10" s="23"/>
      <c r="I10" s="21"/>
      <c r="J10" s="21"/>
      <c r="K10" s="24"/>
      <c r="L10" s="18"/>
      <c r="M10" s="23"/>
      <c r="N10" s="21"/>
      <c r="O10" s="21"/>
      <c r="P10" s="21"/>
      <c r="Q10" s="18"/>
      <c r="R10" s="22"/>
      <c r="S10" s="21"/>
      <c r="T10" s="21"/>
      <c r="U10" s="21"/>
      <c r="V10" s="18"/>
      <c r="W10" s="20">
        <v>5669999</v>
      </c>
      <c r="X10" s="19">
        <v>4725000</v>
      </c>
      <c r="Y10" s="19">
        <v>6615000</v>
      </c>
      <c r="Z10" s="19">
        <f>+Y10+X10+W10</f>
        <v>17009999</v>
      </c>
      <c r="AA10" s="18" t="s">
        <v>0</v>
      </c>
    </row>
    <row r="11" spans="1:27" ht="25.5" thickBot="1" x14ac:dyDescent="0.3">
      <c r="A11" s="40">
        <v>7</v>
      </c>
      <c r="B11" s="39">
        <v>72102302</v>
      </c>
      <c r="C11" s="53" t="s">
        <v>25</v>
      </c>
      <c r="D11" s="14">
        <v>2</v>
      </c>
      <c r="E11" s="51"/>
      <c r="F11" s="48"/>
      <c r="G11" s="37" t="s">
        <v>1</v>
      </c>
      <c r="H11" s="23"/>
      <c r="I11" s="21"/>
      <c r="J11" s="21"/>
      <c r="K11" s="24"/>
      <c r="L11" s="18"/>
      <c r="M11" s="23"/>
      <c r="N11" s="21"/>
      <c r="O11" s="21"/>
      <c r="P11" s="21"/>
      <c r="Q11" s="18"/>
      <c r="R11" s="22"/>
      <c r="S11" s="21"/>
      <c r="T11" s="21"/>
      <c r="U11" s="21"/>
      <c r="V11" s="18"/>
      <c r="W11" s="20"/>
      <c r="X11" s="19">
        <v>2835000</v>
      </c>
      <c r="Y11" s="19"/>
      <c r="Z11" s="19">
        <f>+Y11+X11+W11</f>
        <v>2835000</v>
      </c>
      <c r="AA11" s="18" t="s">
        <v>0</v>
      </c>
    </row>
    <row r="12" spans="1:27" ht="91.5" thickBot="1" x14ac:dyDescent="0.3">
      <c r="A12" s="40">
        <v>8</v>
      </c>
      <c r="B12" s="39">
        <v>73152106</v>
      </c>
      <c r="C12" s="54" t="s">
        <v>24</v>
      </c>
      <c r="D12" s="14">
        <v>12</v>
      </c>
      <c r="E12" s="13" t="s">
        <v>1</v>
      </c>
      <c r="F12" s="48"/>
      <c r="G12" s="11"/>
      <c r="H12" s="23"/>
      <c r="I12" s="21"/>
      <c r="J12" s="21"/>
      <c r="K12" s="24"/>
      <c r="L12" s="18"/>
      <c r="M12" s="23"/>
      <c r="N12" s="21"/>
      <c r="O12" s="21"/>
      <c r="P12" s="21"/>
      <c r="Q12" s="18"/>
      <c r="R12" s="22"/>
      <c r="S12" s="21"/>
      <c r="T12" s="21"/>
      <c r="U12" s="21"/>
      <c r="V12" s="18"/>
      <c r="W12" s="20">
        <v>13702500</v>
      </c>
      <c r="X12" s="19"/>
      <c r="Y12" s="19"/>
      <c r="Z12" s="19">
        <f>+Y12+X12+W12</f>
        <v>13702500</v>
      </c>
      <c r="AA12" s="18" t="s">
        <v>0</v>
      </c>
    </row>
    <row r="13" spans="1:27" ht="17.25" thickBot="1" x14ac:dyDescent="0.3">
      <c r="A13" s="40">
        <v>10</v>
      </c>
      <c r="B13" s="39">
        <v>72101506</v>
      </c>
      <c r="C13" s="53" t="s">
        <v>23</v>
      </c>
      <c r="D13" s="14">
        <v>12</v>
      </c>
      <c r="E13" s="13" t="s">
        <v>1</v>
      </c>
      <c r="F13" s="50"/>
      <c r="G13" s="49"/>
      <c r="H13" s="23"/>
      <c r="I13" s="21"/>
      <c r="J13" s="21"/>
      <c r="K13" s="24"/>
      <c r="L13" s="18"/>
      <c r="M13" s="23"/>
      <c r="N13" s="21"/>
      <c r="O13" s="21"/>
      <c r="P13" s="21"/>
      <c r="Q13" s="18"/>
      <c r="R13" s="22"/>
      <c r="S13" s="21"/>
      <c r="T13" s="21"/>
      <c r="U13" s="21"/>
      <c r="V13" s="18"/>
      <c r="W13" s="20">
        <v>6029100</v>
      </c>
      <c r="X13" s="19"/>
      <c r="Y13" s="19"/>
      <c r="Z13" s="19">
        <f>+Y13+X13+W13</f>
        <v>6029100</v>
      </c>
      <c r="AA13" s="18" t="s">
        <v>0</v>
      </c>
    </row>
    <row r="14" spans="1:27" ht="50.25" thickBot="1" x14ac:dyDescent="0.3">
      <c r="A14" s="40">
        <v>11</v>
      </c>
      <c r="B14" s="39">
        <v>73152108</v>
      </c>
      <c r="C14" s="53" t="s">
        <v>22</v>
      </c>
      <c r="D14" s="14">
        <v>6</v>
      </c>
      <c r="E14" s="13" t="s">
        <v>1</v>
      </c>
      <c r="F14" s="48"/>
      <c r="G14" s="37" t="s">
        <v>1</v>
      </c>
      <c r="H14" s="23"/>
      <c r="I14" s="21"/>
      <c r="J14" s="21"/>
      <c r="K14" s="24"/>
      <c r="L14" s="18"/>
      <c r="M14" s="23"/>
      <c r="N14" s="21"/>
      <c r="O14" s="21"/>
      <c r="P14" s="21"/>
      <c r="Q14" s="18"/>
      <c r="R14" s="22"/>
      <c r="S14" s="21"/>
      <c r="T14" s="21"/>
      <c r="U14" s="21"/>
      <c r="V14" s="18"/>
      <c r="W14" s="20">
        <v>2154600</v>
      </c>
      <c r="X14" s="19">
        <v>1077300</v>
      </c>
      <c r="Y14" s="19"/>
      <c r="Z14" s="19">
        <f>+Y14+X14+W14</f>
        <v>3231900</v>
      </c>
      <c r="AA14" s="18" t="s">
        <v>0</v>
      </c>
    </row>
    <row r="15" spans="1:27" ht="182.25" thickBot="1" x14ac:dyDescent="0.3">
      <c r="A15" s="40">
        <v>12</v>
      </c>
      <c r="B15" s="39">
        <v>73152116</v>
      </c>
      <c r="C15" s="52" t="s">
        <v>21</v>
      </c>
      <c r="D15" s="14">
        <v>1</v>
      </c>
      <c r="E15" s="13" t="s">
        <v>1</v>
      </c>
      <c r="F15" s="38" t="s">
        <v>1</v>
      </c>
      <c r="G15" s="37" t="s">
        <v>1</v>
      </c>
      <c r="H15" s="23"/>
      <c r="I15" s="21"/>
      <c r="J15" s="21"/>
      <c r="K15" s="24"/>
      <c r="L15" s="18"/>
      <c r="M15" s="23"/>
      <c r="N15" s="21"/>
      <c r="O15" s="21"/>
      <c r="P15" s="21"/>
      <c r="Q15" s="18"/>
      <c r="R15" s="22"/>
      <c r="S15" s="21"/>
      <c r="T15" s="21"/>
      <c r="U15" s="21"/>
      <c r="V15" s="18"/>
      <c r="W15" s="20">
        <v>13172958</v>
      </c>
      <c r="X15" s="19">
        <v>7560000</v>
      </c>
      <c r="Y15" s="19">
        <v>7560000</v>
      </c>
      <c r="Z15" s="19">
        <f>+Y15+X15+W15</f>
        <v>28292958</v>
      </c>
      <c r="AA15" s="18" t="s">
        <v>0</v>
      </c>
    </row>
    <row r="16" spans="1:27" ht="17.25" thickBot="1" x14ac:dyDescent="0.3">
      <c r="A16" s="40">
        <v>13</v>
      </c>
      <c r="B16" s="39">
        <v>73152109</v>
      </c>
      <c r="C16" s="15" t="s">
        <v>20</v>
      </c>
      <c r="D16" s="14">
        <v>1</v>
      </c>
      <c r="E16" s="13" t="s">
        <v>1</v>
      </c>
      <c r="F16" s="38" t="s">
        <v>1</v>
      </c>
      <c r="G16" s="37" t="s">
        <v>1</v>
      </c>
      <c r="H16" s="23"/>
      <c r="I16" s="21"/>
      <c r="J16" s="21"/>
      <c r="K16" s="24"/>
      <c r="L16" s="18"/>
      <c r="M16" s="23"/>
      <c r="N16" s="21"/>
      <c r="O16" s="21"/>
      <c r="P16" s="21"/>
      <c r="Q16" s="18"/>
      <c r="R16" s="22"/>
      <c r="S16" s="21"/>
      <c r="T16" s="21"/>
      <c r="U16" s="21"/>
      <c r="V16" s="18"/>
      <c r="W16" s="20">
        <v>2823263</v>
      </c>
      <c r="X16" s="19">
        <v>2623206</v>
      </c>
      <c r="Y16" s="19">
        <v>3881096</v>
      </c>
      <c r="Z16" s="19">
        <f>+Y16+X16+W16</f>
        <v>9327565</v>
      </c>
      <c r="AA16" s="18" t="s">
        <v>0</v>
      </c>
    </row>
    <row r="17" spans="1:27" ht="17.25" thickBot="1" x14ac:dyDescent="0.3">
      <c r="A17" s="40">
        <v>14</v>
      </c>
      <c r="B17" s="39">
        <v>73152117</v>
      </c>
      <c r="C17" s="15" t="s">
        <v>19</v>
      </c>
      <c r="D17" s="14">
        <v>12</v>
      </c>
      <c r="E17" s="13" t="s">
        <v>1</v>
      </c>
      <c r="F17" s="48"/>
      <c r="G17" s="37" t="s">
        <v>1</v>
      </c>
      <c r="H17" s="23"/>
      <c r="I17" s="21"/>
      <c r="J17" s="21"/>
      <c r="K17" s="24"/>
      <c r="L17" s="18"/>
      <c r="M17" s="23"/>
      <c r="N17" s="21"/>
      <c r="O17" s="21"/>
      <c r="P17" s="21"/>
      <c r="Q17" s="18"/>
      <c r="R17" s="22"/>
      <c r="S17" s="21"/>
      <c r="T17" s="21"/>
      <c r="U17" s="21"/>
      <c r="V17" s="18"/>
      <c r="W17" s="20">
        <v>1973160</v>
      </c>
      <c r="X17" s="19">
        <v>1134000</v>
      </c>
      <c r="Y17" s="19"/>
      <c r="Z17" s="19">
        <f>+Y17+X17+W17</f>
        <v>3107160</v>
      </c>
      <c r="AA17" s="18" t="s">
        <v>0</v>
      </c>
    </row>
    <row r="18" spans="1:27" ht="17.25" thickBot="1" x14ac:dyDescent="0.3">
      <c r="A18" s="40">
        <v>16</v>
      </c>
      <c r="B18" s="39">
        <v>72101802</v>
      </c>
      <c r="C18" s="15" t="s">
        <v>18</v>
      </c>
      <c r="D18" s="14">
        <v>12</v>
      </c>
      <c r="E18" s="13" t="s">
        <v>1</v>
      </c>
      <c r="F18" s="50"/>
      <c r="G18" s="49"/>
      <c r="H18" s="23"/>
      <c r="I18" s="21"/>
      <c r="J18" s="21"/>
      <c r="K18" s="24"/>
      <c r="L18" s="18"/>
      <c r="M18" s="23"/>
      <c r="N18" s="21"/>
      <c r="O18" s="21"/>
      <c r="P18" s="21"/>
      <c r="Q18" s="18"/>
      <c r="R18" s="22"/>
      <c r="S18" s="21"/>
      <c r="T18" s="21"/>
      <c r="U18" s="21"/>
      <c r="V18" s="18"/>
      <c r="W18" s="20">
        <v>5292000</v>
      </c>
      <c r="X18" s="19"/>
      <c r="Y18" s="19"/>
      <c r="Z18" s="19">
        <f>+Y18+X18+W18</f>
        <v>5292000</v>
      </c>
      <c r="AA18" s="18" t="s">
        <v>0</v>
      </c>
    </row>
    <row r="19" spans="1:27" ht="17.25" thickBot="1" x14ac:dyDescent="0.3">
      <c r="A19" s="40">
        <v>17</v>
      </c>
      <c r="B19" s="39">
        <v>72102301</v>
      </c>
      <c r="C19" s="15" t="s">
        <v>17</v>
      </c>
      <c r="D19" s="14">
        <v>12</v>
      </c>
      <c r="E19" s="51"/>
      <c r="F19" s="50"/>
      <c r="G19" s="37" t="s">
        <v>1</v>
      </c>
      <c r="H19" s="23"/>
      <c r="I19" s="21"/>
      <c r="J19" s="21"/>
      <c r="K19" s="24"/>
      <c r="L19" s="18"/>
      <c r="M19" s="23"/>
      <c r="N19" s="21"/>
      <c r="O19" s="21"/>
      <c r="P19" s="21"/>
      <c r="Q19" s="18"/>
      <c r="R19" s="22"/>
      <c r="S19" s="19">
        <v>22638000</v>
      </c>
      <c r="T19" s="21"/>
      <c r="U19" s="19">
        <f>+R19+S19+T19</f>
        <v>22638000</v>
      </c>
      <c r="V19" s="18" t="s">
        <v>9</v>
      </c>
      <c r="W19" s="20"/>
      <c r="X19" s="19">
        <v>23625000</v>
      </c>
      <c r="Y19" s="19"/>
      <c r="Z19" s="19">
        <f>+Y19+X19+W19</f>
        <v>23625000</v>
      </c>
      <c r="AA19" s="18" t="s">
        <v>0</v>
      </c>
    </row>
    <row r="20" spans="1:27" ht="17.25" thickBot="1" x14ac:dyDescent="0.3">
      <c r="A20" s="40">
        <v>18</v>
      </c>
      <c r="B20" s="39">
        <v>72102304</v>
      </c>
      <c r="C20" s="15" t="s">
        <v>16</v>
      </c>
      <c r="D20" s="14">
        <v>12</v>
      </c>
      <c r="E20" s="51"/>
      <c r="F20" s="38" t="s">
        <v>1</v>
      </c>
      <c r="G20" s="49"/>
      <c r="H20" s="23"/>
      <c r="I20" s="21"/>
      <c r="J20" s="21"/>
      <c r="K20" s="24"/>
      <c r="L20" s="18"/>
      <c r="M20" s="23"/>
      <c r="N20" s="21"/>
      <c r="O20" s="21"/>
      <c r="P20" s="21"/>
      <c r="Q20" s="18"/>
      <c r="R20" s="22"/>
      <c r="S20" s="21"/>
      <c r="T20" s="21"/>
      <c r="U20" s="21"/>
      <c r="V20" s="18"/>
      <c r="W20" s="20"/>
      <c r="X20" s="19"/>
      <c r="Y20" s="19">
        <v>5670000</v>
      </c>
      <c r="Z20" s="19">
        <f>+Y20+X20+W20</f>
        <v>5670000</v>
      </c>
      <c r="AA20" s="18" t="s">
        <v>0</v>
      </c>
    </row>
    <row r="21" spans="1:27" ht="17.25" thickBot="1" x14ac:dyDescent="0.3">
      <c r="A21" s="40">
        <v>19</v>
      </c>
      <c r="B21" s="39">
        <v>73152107</v>
      </c>
      <c r="C21" s="15" t="s">
        <v>15</v>
      </c>
      <c r="D21" s="14">
        <v>12</v>
      </c>
      <c r="E21" s="13" t="s">
        <v>1</v>
      </c>
      <c r="F21" s="50"/>
      <c r="G21" s="49"/>
      <c r="H21" s="23"/>
      <c r="I21" s="21"/>
      <c r="J21" s="21"/>
      <c r="K21" s="24"/>
      <c r="L21" s="18"/>
      <c r="M21" s="23"/>
      <c r="N21" s="21"/>
      <c r="O21" s="21"/>
      <c r="P21" s="21"/>
      <c r="Q21" s="18"/>
      <c r="R21" s="22"/>
      <c r="S21" s="21"/>
      <c r="T21" s="21"/>
      <c r="U21" s="21"/>
      <c r="V21" s="18"/>
      <c r="W21" s="20">
        <v>2835000</v>
      </c>
      <c r="X21" s="19"/>
      <c r="Y21" s="19"/>
      <c r="Z21" s="19">
        <f>+Y21+X21+W21</f>
        <v>2835000</v>
      </c>
      <c r="AA21" s="18" t="s">
        <v>0</v>
      </c>
    </row>
    <row r="22" spans="1:27" ht="50.25" thickBot="1" x14ac:dyDescent="0.3">
      <c r="A22" s="40">
        <v>20</v>
      </c>
      <c r="B22" s="39">
        <v>72102201</v>
      </c>
      <c r="C22" s="15" t="s">
        <v>14</v>
      </c>
      <c r="D22" s="14">
        <v>12</v>
      </c>
      <c r="E22" s="13" t="s">
        <v>1</v>
      </c>
      <c r="F22" s="48"/>
      <c r="G22" s="11"/>
      <c r="H22" s="23"/>
      <c r="I22" s="21"/>
      <c r="J22" s="21"/>
      <c r="K22" s="24"/>
      <c r="L22" s="18"/>
      <c r="M22" s="45">
        <f>+[1]Hoja2!$F$8</f>
        <v>8610000</v>
      </c>
      <c r="N22" s="21"/>
      <c r="O22" s="21"/>
      <c r="P22" s="19">
        <f>+M22+N22+O22</f>
        <v>8610000</v>
      </c>
      <c r="Q22" s="18" t="s">
        <v>0</v>
      </c>
      <c r="R22" s="22"/>
      <c r="S22" s="21"/>
      <c r="T22" s="21"/>
      <c r="U22" s="21"/>
      <c r="V22" s="18"/>
      <c r="W22" s="20">
        <v>7749000</v>
      </c>
      <c r="X22" s="19"/>
      <c r="Y22" s="19"/>
      <c r="Z22" s="19">
        <f>+Y22+X22+W22</f>
        <v>7749000</v>
      </c>
      <c r="AA22" s="18" t="s">
        <v>0</v>
      </c>
    </row>
    <row r="23" spans="1:27" ht="17.25" thickBot="1" x14ac:dyDescent="0.3">
      <c r="A23" s="40">
        <v>21</v>
      </c>
      <c r="B23" s="39">
        <v>72102603</v>
      </c>
      <c r="C23" s="15" t="s">
        <v>13</v>
      </c>
      <c r="D23" s="14">
        <v>1</v>
      </c>
      <c r="E23" s="13" t="s">
        <v>1</v>
      </c>
      <c r="F23" s="48"/>
      <c r="G23" s="37" t="s">
        <v>1</v>
      </c>
      <c r="H23" s="23"/>
      <c r="I23" s="21"/>
      <c r="J23" s="21"/>
      <c r="K23" s="24"/>
      <c r="L23" s="18"/>
      <c r="M23" s="23"/>
      <c r="N23" s="21"/>
      <c r="O23" s="21"/>
      <c r="P23" s="21"/>
      <c r="Q23" s="18"/>
      <c r="R23" s="22"/>
      <c r="S23" s="21"/>
      <c r="T23" s="21"/>
      <c r="U23" s="21"/>
      <c r="V23" s="18"/>
      <c r="W23" s="20">
        <v>11340000</v>
      </c>
      <c r="X23" s="19"/>
      <c r="Y23" s="19"/>
      <c r="Z23" s="19">
        <f>+Y23+X23+W23</f>
        <v>11340000</v>
      </c>
      <c r="AA23" s="18" t="s">
        <v>0</v>
      </c>
    </row>
    <row r="24" spans="1:27" ht="58.5" thickBot="1" x14ac:dyDescent="0.3">
      <c r="A24" s="40">
        <v>23</v>
      </c>
      <c r="B24" s="39">
        <v>72102201</v>
      </c>
      <c r="C24" s="47" t="s">
        <v>12</v>
      </c>
      <c r="D24" s="40">
        <v>1</v>
      </c>
      <c r="E24" s="13" t="s">
        <v>1</v>
      </c>
      <c r="F24" s="42"/>
      <c r="G24" s="46"/>
      <c r="H24" s="23"/>
      <c r="I24" s="21"/>
      <c r="J24" s="21"/>
      <c r="K24" s="24"/>
      <c r="L24" s="18"/>
      <c r="M24" s="45">
        <f>+[1]Hoja2!$F$9</f>
        <v>5250000</v>
      </c>
      <c r="N24" s="21"/>
      <c r="O24" s="21"/>
      <c r="P24" s="19">
        <f>+M24+N24+O24</f>
        <v>5250000</v>
      </c>
      <c r="Q24" s="18" t="s">
        <v>0</v>
      </c>
      <c r="R24" s="22"/>
      <c r="S24" s="21"/>
      <c r="T24" s="21"/>
      <c r="U24" s="21"/>
      <c r="V24" s="18"/>
      <c r="W24" s="20">
        <v>4725000</v>
      </c>
      <c r="X24" s="19"/>
      <c r="Y24" s="19"/>
      <c r="Z24" s="19">
        <f>+Y24+X24+W24</f>
        <v>4725000</v>
      </c>
      <c r="AA24" s="18" t="s">
        <v>0</v>
      </c>
    </row>
    <row r="25" spans="1:27" ht="17.25" thickBot="1" x14ac:dyDescent="0.3">
      <c r="A25" s="40">
        <v>25</v>
      </c>
      <c r="B25" s="14">
        <v>73152101</v>
      </c>
      <c r="C25" s="29" t="s">
        <v>11</v>
      </c>
      <c r="D25" s="14">
        <v>12</v>
      </c>
      <c r="E25" s="41"/>
      <c r="F25" s="42"/>
      <c r="G25" s="37" t="s">
        <v>1</v>
      </c>
      <c r="H25" s="23"/>
      <c r="I25" s="21"/>
      <c r="J25" s="21"/>
      <c r="K25" s="24"/>
      <c r="L25" s="18"/>
      <c r="M25" s="23"/>
      <c r="N25" s="21"/>
      <c r="O25" s="21"/>
      <c r="P25" s="21"/>
      <c r="Q25" s="18"/>
      <c r="R25" s="22"/>
      <c r="S25" s="21"/>
      <c r="T25" s="21"/>
      <c r="U25" s="21"/>
      <c r="V25" s="18"/>
      <c r="W25" s="20"/>
      <c r="X25" s="19">
        <v>39690000</v>
      </c>
      <c r="Y25" s="19"/>
      <c r="Z25" s="19">
        <f>+Y25+X25+W25</f>
        <v>39690000</v>
      </c>
      <c r="AA25" s="18" t="s">
        <v>0</v>
      </c>
    </row>
    <row r="26" spans="1:27" ht="116.25" thickBot="1" x14ac:dyDescent="0.3">
      <c r="A26" s="40">
        <v>4</v>
      </c>
      <c r="B26" s="39">
        <v>73152102</v>
      </c>
      <c r="C26" s="15" t="s">
        <v>10</v>
      </c>
      <c r="D26" s="14">
        <v>4</v>
      </c>
      <c r="E26" s="13" t="s">
        <v>1</v>
      </c>
      <c r="F26" s="42"/>
      <c r="G26" s="37"/>
      <c r="H26" s="44">
        <v>34172000</v>
      </c>
      <c r="I26" s="21"/>
      <c r="J26" s="21"/>
      <c r="K26" s="43">
        <f>+H26+J26+I26</f>
        <v>34172000</v>
      </c>
      <c r="L26" s="18" t="s">
        <v>9</v>
      </c>
      <c r="M26" s="23"/>
      <c r="N26" s="21"/>
      <c r="O26" s="21"/>
      <c r="P26" s="21"/>
      <c r="Q26" s="18"/>
      <c r="R26" s="22"/>
      <c r="S26" s="21"/>
      <c r="T26" s="21"/>
      <c r="U26" s="21"/>
      <c r="V26" s="18"/>
      <c r="W26" s="20">
        <v>56246400</v>
      </c>
      <c r="X26" s="19"/>
      <c r="Y26" s="19"/>
      <c r="Z26" s="19">
        <f>+Y26+X26+W26</f>
        <v>56246400</v>
      </c>
      <c r="AA26" s="18" t="s">
        <v>0</v>
      </c>
    </row>
    <row r="27" spans="1:27" ht="58.5" thickBot="1" x14ac:dyDescent="0.3">
      <c r="A27" s="40">
        <v>5</v>
      </c>
      <c r="B27" s="39">
        <v>73152102</v>
      </c>
      <c r="C27" s="15" t="s">
        <v>8</v>
      </c>
      <c r="D27" s="14">
        <v>4</v>
      </c>
      <c r="E27" s="13" t="s">
        <v>1</v>
      </c>
      <c r="F27" s="42"/>
      <c r="G27" s="37"/>
      <c r="H27" s="23"/>
      <c r="I27" s="21"/>
      <c r="J27" s="21"/>
      <c r="K27" s="24"/>
      <c r="L27" s="18"/>
      <c r="M27" s="23"/>
      <c r="N27" s="21"/>
      <c r="O27" s="21"/>
      <c r="P27" s="21"/>
      <c r="Q27" s="18"/>
      <c r="R27" s="22"/>
      <c r="S27" s="21"/>
      <c r="T27" s="21"/>
      <c r="U27" s="21"/>
      <c r="V27" s="18"/>
      <c r="W27" s="20">
        <v>16953300</v>
      </c>
      <c r="X27" s="19"/>
      <c r="Y27" s="19"/>
      <c r="Z27" s="19">
        <f>+Y27+X27+W27</f>
        <v>16953300</v>
      </c>
      <c r="AA27" s="18" t="s">
        <v>0</v>
      </c>
    </row>
    <row r="28" spans="1:27" ht="33.75" thickBot="1" x14ac:dyDescent="0.3">
      <c r="A28" s="40">
        <v>6</v>
      </c>
      <c r="B28" s="39">
        <v>73152102</v>
      </c>
      <c r="C28" s="15" t="s">
        <v>7</v>
      </c>
      <c r="D28" s="14">
        <v>4</v>
      </c>
      <c r="E28" s="13"/>
      <c r="F28" s="42"/>
      <c r="G28" s="37" t="s">
        <v>1</v>
      </c>
      <c r="H28" s="23"/>
      <c r="I28" s="21"/>
      <c r="J28" s="21"/>
      <c r="K28" s="24"/>
      <c r="L28" s="18"/>
      <c r="M28" s="23"/>
      <c r="N28" s="21"/>
      <c r="O28" s="21"/>
      <c r="P28" s="21"/>
      <c r="Q28" s="18"/>
      <c r="R28" s="22"/>
      <c r="S28" s="21"/>
      <c r="T28" s="21"/>
      <c r="U28" s="21"/>
      <c r="V28" s="18"/>
      <c r="W28" s="20"/>
      <c r="X28" s="19">
        <v>13230000</v>
      </c>
      <c r="Y28" s="19"/>
      <c r="Z28" s="19">
        <f>+Y28+X28+W28</f>
        <v>13230000</v>
      </c>
      <c r="AA28" s="18" t="s">
        <v>0</v>
      </c>
    </row>
    <row r="29" spans="1:27" ht="33.75" thickBot="1" x14ac:dyDescent="0.3">
      <c r="A29" s="40">
        <v>7</v>
      </c>
      <c r="B29" s="39">
        <v>73152102</v>
      </c>
      <c r="C29" s="15" t="s">
        <v>6</v>
      </c>
      <c r="D29" s="14">
        <v>4</v>
      </c>
      <c r="E29" s="41"/>
      <c r="F29" s="38" t="s">
        <v>1</v>
      </c>
      <c r="G29" s="37"/>
      <c r="H29" s="23"/>
      <c r="I29" s="21"/>
      <c r="J29" s="21"/>
      <c r="K29" s="24"/>
      <c r="L29" s="18"/>
      <c r="M29" s="23"/>
      <c r="N29" s="21"/>
      <c r="O29" s="21"/>
      <c r="P29" s="21"/>
      <c r="Q29" s="18"/>
      <c r="R29" s="22"/>
      <c r="S29" s="21"/>
      <c r="T29" s="21"/>
      <c r="U29" s="21"/>
      <c r="V29" s="18"/>
      <c r="W29" s="20"/>
      <c r="X29" s="19"/>
      <c r="Y29" s="19">
        <v>15120000</v>
      </c>
      <c r="Z29" s="19">
        <f>+Y29+X29+W29</f>
        <v>15120000</v>
      </c>
      <c r="AA29" s="18" t="s">
        <v>0</v>
      </c>
    </row>
    <row r="30" spans="1:27" ht="17.25" thickBot="1" x14ac:dyDescent="0.3">
      <c r="A30" s="40">
        <v>9</v>
      </c>
      <c r="B30" s="39">
        <v>73152102</v>
      </c>
      <c r="C30" s="15" t="s">
        <v>5</v>
      </c>
      <c r="D30" s="14">
        <v>1</v>
      </c>
      <c r="E30" s="13" t="s">
        <v>1</v>
      </c>
      <c r="F30" s="38" t="s">
        <v>1</v>
      </c>
      <c r="G30" s="37" t="s">
        <v>1</v>
      </c>
      <c r="H30" s="23"/>
      <c r="I30" s="21"/>
      <c r="J30" s="21"/>
      <c r="K30" s="24"/>
      <c r="L30" s="18"/>
      <c r="M30" s="23"/>
      <c r="N30" s="21"/>
      <c r="O30" s="21"/>
      <c r="P30" s="21"/>
      <c r="Q30" s="18"/>
      <c r="R30" s="22"/>
      <c r="S30" s="21"/>
      <c r="T30" s="21"/>
      <c r="U30" s="21"/>
      <c r="V30" s="18"/>
      <c r="W30" s="20">
        <v>94500000</v>
      </c>
      <c r="X30" s="19">
        <v>94500000</v>
      </c>
      <c r="Y30" s="19">
        <v>56700000</v>
      </c>
      <c r="Z30" s="19">
        <f>+Y30+X30+W30</f>
        <v>245700000</v>
      </c>
      <c r="AA30" s="18" t="s">
        <v>0</v>
      </c>
    </row>
    <row r="31" spans="1:27" ht="17.25" thickBot="1" x14ac:dyDescent="0.3">
      <c r="A31" s="36">
        <v>10</v>
      </c>
      <c r="B31" s="35">
        <v>73152101</v>
      </c>
      <c r="C31" s="34" t="s">
        <v>4</v>
      </c>
      <c r="D31" s="33">
        <v>12</v>
      </c>
      <c r="E31" s="32" t="s">
        <v>1</v>
      </c>
      <c r="F31" s="31"/>
      <c r="G31" s="30"/>
      <c r="H31" s="23"/>
      <c r="I31" s="21"/>
      <c r="J31" s="21"/>
      <c r="K31" s="24"/>
      <c r="L31" s="18"/>
      <c r="M31" s="23"/>
      <c r="N31" s="21"/>
      <c r="O31" s="21"/>
      <c r="P31" s="21"/>
      <c r="Q31" s="18"/>
      <c r="R31" s="22"/>
      <c r="S31" s="21"/>
      <c r="T31" s="21"/>
      <c r="U31" s="21"/>
      <c r="V31" s="18"/>
      <c r="W31" s="20">
        <v>18416160</v>
      </c>
      <c r="X31" s="19"/>
      <c r="Y31" s="19"/>
      <c r="Z31" s="19">
        <f>+Y31+X31+W31</f>
        <v>18416160</v>
      </c>
      <c r="AA31" s="18" t="s">
        <v>0</v>
      </c>
    </row>
    <row r="32" spans="1:27" ht="17.25" thickBot="1" x14ac:dyDescent="0.3">
      <c r="A32" s="17">
        <v>11</v>
      </c>
      <c r="B32" s="16"/>
      <c r="C32" s="29" t="s">
        <v>3</v>
      </c>
      <c r="D32" s="28">
        <v>1</v>
      </c>
      <c r="E32" s="27" t="s">
        <v>1</v>
      </c>
      <c r="F32" s="26"/>
      <c r="G32" s="25"/>
      <c r="H32" s="23"/>
      <c r="I32" s="21"/>
      <c r="J32" s="21"/>
      <c r="K32" s="24"/>
      <c r="L32" s="18"/>
      <c r="M32" s="23"/>
      <c r="N32" s="21"/>
      <c r="O32" s="21"/>
      <c r="P32" s="21"/>
      <c r="Q32" s="18"/>
      <c r="R32" s="22"/>
      <c r="S32" s="21"/>
      <c r="T32" s="21"/>
      <c r="U32" s="21"/>
      <c r="V32" s="18"/>
      <c r="W32" s="20">
        <v>47250000</v>
      </c>
      <c r="X32" s="19"/>
      <c r="Y32" s="19"/>
      <c r="Z32" s="19">
        <f>+Y32+X32+W32</f>
        <v>47250000</v>
      </c>
      <c r="AA32" s="18" t="s">
        <v>0</v>
      </c>
    </row>
    <row r="33" spans="1:27" ht="15.75" thickBot="1" x14ac:dyDescent="0.3">
      <c r="A33" s="17"/>
      <c r="B33" s="16"/>
      <c r="C33" s="15" t="s">
        <v>2</v>
      </c>
      <c r="D33" s="14">
        <v>1</v>
      </c>
      <c r="E33" s="13" t="s">
        <v>1</v>
      </c>
      <c r="F33" s="12"/>
      <c r="G33" s="11"/>
      <c r="H33" s="9"/>
      <c r="I33" s="7"/>
      <c r="J33" s="7"/>
      <c r="K33" s="10"/>
      <c r="L33" s="4"/>
      <c r="M33" s="9"/>
      <c r="N33" s="7"/>
      <c r="O33" s="7"/>
      <c r="P33" s="7"/>
      <c r="Q33" s="4"/>
      <c r="R33" s="8"/>
      <c r="S33" s="7"/>
      <c r="T33" s="7"/>
      <c r="U33" s="7"/>
      <c r="V33" s="4"/>
      <c r="W33" s="6">
        <v>47722500</v>
      </c>
      <c r="X33" s="5"/>
      <c r="Y33" s="5"/>
      <c r="Z33" s="5">
        <f>+Y33+X33+W33</f>
        <v>47722500</v>
      </c>
      <c r="AA33" s="4" t="s">
        <v>0</v>
      </c>
    </row>
    <row r="34" spans="1:27" x14ac:dyDescent="0.25">
      <c r="O34" s="2">
        <f>SUM(P5:P33)</f>
        <v>151213500</v>
      </c>
      <c r="S34" s="2">
        <f>SUM(U5:U33)</f>
        <v>269267556</v>
      </c>
      <c r="X34" s="3">
        <f>SUM(Z5:Z33)</f>
        <v>957143180</v>
      </c>
    </row>
    <row r="44" spans="1:27" x14ac:dyDescent="0.25">
      <c r="S44" s="2"/>
    </row>
  </sheetData>
  <mergeCells count="7">
    <mergeCell ref="W2:AA3"/>
    <mergeCell ref="H2:L3"/>
    <mergeCell ref="A1:G1"/>
    <mergeCell ref="A2:G2"/>
    <mergeCell ref="A3:G3"/>
    <mergeCell ref="R2:V3"/>
    <mergeCell ref="M2:Q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Nathaly Lopez Jimenez</dc:creator>
  <cp:lastModifiedBy>Julie Nathaly Lopez Jimenez</cp:lastModifiedBy>
  <dcterms:created xsi:type="dcterms:W3CDTF">2015-02-09T22:43:32Z</dcterms:created>
  <dcterms:modified xsi:type="dcterms:W3CDTF">2015-02-09T22:44:09Z</dcterms:modified>
</cp:coreProperties>
</file>