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CUADRO ECONOMICO" sheetId="1" r:id="rId1"/>
  </sheets>
  <calcPr calcId="145621"/>
</workbook>
</file>

<file path=xl/calcChain.xml><?xml version="1.0" encoding="utf-8"?>
<calcChain xmlns="http://schemas.openxmlformats.org/spreadsheetml/2006/main">
  <c r="J11" i="1" l="1"/>
  <c r="L12" i="1"/>
  <c r="M12" i="1" s="1"/>
  <c r="L13" i="1"/>
  <c r="M13" i="1" s="1"/>
  <c r="N13" i="1" s="1"/>
  <c r="L14" i="1"/>
  <c r="M14" i="1" s="1"/>
  <c r="L15" i="1"/>
  <c r="M15" i="1" s="1"/>
  <c r="L16" i="1"/>
  <c r="M16" i="1" s="1"/>
  <c r="L17" i="1"/>
  <c r="M17" i="1" s="1"/>
  <c r="L18" i="1"/>
  <c r="M18" i="1" s="1"/>
  <c r="L19" i="1"/>
  <c r="M19" i="1" s="1"/>
  <c r="L20" i="1"/>
  <c r="M20" i="1" s="1"/>
  <c r="L21" i="1"/>
  <c r="M21" i="1" s="1"/>
  <c r="L22" i="1"/>
  <c r="M22" i="1" s="1"/>
  <c r="L23" i="1"/>
  <c r="M23" i="1" s="1"/>
  <c r="L24" i="1"/>
  <c r="M24" i="1" s="1"/>
  <c r="L25" i="1"/>
  <c r="M25" i="1" s="1"/>
  <c r="L26" i="1"/>
  <c r="M26" i="1" s="1"/>
  <c r="L27" i="1"/>
  <c r="M27" i="1" s="1"/>
  <c r="L28" i="1"/>
  <c r="M28" i="1" s="1"/>
  <c r="L29" i="1"/>
  <c r="M29" i="1" s="1"/>
  <c r="L30" i="1"/>
  <c r="M30" i="1" s="1"/>
  <c r="L31" i="1"/>
  <c r="M31" i="1" s="1"/>
  <c r="L32" i="1"/>
  <c r="M32" i="1" s="1"/>
  <c r="L33" i="1"/>
  <c r="M33" i="1" s="1"/>
  <c r="L34" i="1"/>
  <c r="M34" i="1" s="1"/>
  <c r="L35" i="1"/>
  <c r="M35" i="1" s="1"/>
  <c r="L36" i="1"/>
  <c r="M36" i="1" s="1"/>
  <c r="L37" i="1"/>
  <c r="M37" i="1" s="1"/>
  <c r="L38" i="1"/>
  <c r="M38" i="1" s="1"/>
  <c r="L39" i="1"/>
  <c r="M39" i="1" s="1"/>
  <c r="L40" i="1"/>
  <c r="M40" i="1" s="1"/>
  <c r="L41" i="1"/>
  <c r="M41" i="1" s="1"/>
  <c r="L42" i="1"/>
  <c r="M42" i="1" s="1"/>
  <c r="L43" i="1"/>
  <c r="M43" i="1" s="1"/>
  <c r="L44" i="1"/>
  <c r="M44" i="1" s="1"/>
  <c r="L45" i="1"/>
  <c r="M45" i="1" s="1"/>
  <c r="L46" i="1"/>
  <c r="M46" i="1" s="1"/>
  <c r="L47" i="1"/>
  <c r="M47" i="1" s="1"/>
  <c r="L48" i="1"/>
  <c r="M48" i="1" s="1"/>
  <c r="L49" i="1"/>
  <c r="M49" i="1" s="1"/>
  <c r="L50" i="1"/>
  <c r="M50" i="1" s="1"/>
  <c r="L51" i="1"/>
  <c r="M51" i="1" s="1"/>
  <c r="L52" i="1"/>
  <c r="M52" i="1" s="1"/>
  <c r="L53" i="1"/>
  <c r="M53" i="1" s="1"/>
  <c r="L54" i="1"/>
  <c r="M54" i="1" s="1"/>
  <c r="L55" i="1"/>
  <c r="M55" i="1" s="1"/>
  <c r="L56" i="1"/>
  <c r="M56" i="1" s="1"/>
  <c r="L57" i="1"/>
  <c r="M57" i="1" s="1"/>
  <c r="L58" i="1"/>
  <c r="M58" i="1" s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Q45" i="1" l="1"/>
  <c r="N45" i="1"/>
  <c r="O45" i="1"/>
  <c r="P45" i="1"/>
  <c r="Q25" i="1"/>
  <c r="N25" i="1"/>
  <c r="O25" i="1"/>
  <c r="P25" i="1"/>
  <c r="Q47" i="1"/>
  <c r="N47" i="1"/>
  <c r="O47" i="1"/>
  <c r="P47" i="1"/>
  <c r="Q57" i="1"/>
  <c r="N57" i="1"/>
  <c r="O57" i="1"/>
  <c r="P57" i="1"/>
  <c r="Q58" i="1"/>
  <c r="N58" i="1"/>
  <c r="O58" i="1"/>
  <c r="P58" i="1"/>
  <c r="Q55" i="1"/>
  <c r="N55" i="1"/>
  <c r="O55" i="1"/>
  <c r="P55" i="1"/>
  <c r="Q52" i="1"/>
  <c r="N52" i="1"/>
  <c r="O52" i="1"/>
  <c r="P52" i="1"/>
  <c r="Q48" i="1"/>
  <c r="N48" i="1"/>
  <c r="O48" i="1"/>
  <c r="P48" i="1"/>
  <c r="Q40" i="1"/>
  <c r="N40" i="1"/>
  <c r="O40" i="1"/>
  <c r="P40" i="1"/>
  <c r="Q33" i="1"/>
  <c r="N33" i="1"/>
  <c r="O33" i="1"/>
  <c r="P33" i="1"/>
  <c r="Q29" i="1"/>
  <c r="N29" i="1"/>
  <c r="O29" i="1"/>
  <c r="P29" i="1"/>
  <c r="Q26" i="1"/>
  <c r="N26" i="1"/>
  <c r="O26" i="1"/>
  <c r="P26" i="1"/>
  <c r="Q23" i="1"/>
  <c r="N23" i="1"/>
  <c r="O23" i="1"/>
  <c r="P23" i="1"/>
  <c r="Q19" i="1"/>
  <c r="N19" i="1"/>
  <c r="O19" i="1"/>
  <c r="P19" i="1"/>
  <c r="Q15" i="1"/>
  <c r="N15" i="1"/>
  <c r="O15" i="1"/>
  <c r="P15" i="1"/>
  <c r="Q12" i="1"/>
  <c r="N12" i="1"/>
  <c r="O12" i="1"/>
  <c r="P12" i="1"/>
  <c r="Q54" i="1"/>
  <c r="N54" i="1"/>
  <c r="O54" i="1"/>
  <c r="P54" i="1"/>
  <c r="Q51" i="1"/>
  <c r="N51" i="1"/>
  <c r="O51" i="1"/>
  <c r="P51" i="1"/>
  <c r="Q42" i="1"/>
  <c r="N42" i="1"/>
  <c r="O42" i="1"/>
  <c r="P42" i="1"/>
  <c r="Q39" i="1"/>
  <c r="N39" i="1"/>
  <c r="O39" i="1"/>
  <c r="P39" i="1"/>
  <c r="Q36" i="1"/>
  <c r="N36" i="1"/>
  <c r="O36" i="1"/>
  <c r="P36" i="1"/>
  <c r="Q32" i="1"/>
  <c r="N32" i="1"/>
  <c r="O32" i="1"/>
  <c r="P32" i="1"/>
  <c r="Q28" i="1"/>
  <c r="N28" i="1"/>
  <c r="O28" i="1"/>
  <c r="P28" i="1"/>
  <c r="Q22" i="1"/>
  <c r="N22" i="1"/>
  <c r="O22" i="1"/>
  <c r="P22" i="1"/>
  <c r="Q18" i="1"/>
  <c r="N18" i="1"/>
  <c r="O18" i="1"/>
  <c r="P18" i="1"/>
  <c r="Q53" i="1"/>
  <c r="N53" i="1"/>
  <c r="O53" i="1"/>
  <c r="P53" i="1"/>
  <c r="Q50" i="1"/>
  <c r="N50" i="1"/>
  <c r="O50" i="1"/>
  <c r="P50" i="1"/>
  <c r="Q44" i="1"/>
  <c r="N44" i="1"/>
  <c r="O44" i="1"/>
  <c r="P44" i="1"/>
  <c r="Q41" i="1"/>
  <c r="N41" i="1"/>
  <c r="O41" i="1"/>
  <c r="P41" i="1"/>
  <c r="Q38" i="1"/>
  <c r="N38" i="1"/>
  <c r="O38" i="1"/>
  <c r="P38" i="1"/>
  <c r="Q35" i="1"/>
  <c r="N35" i="1"/>
  <c r="O35" i="1"/>
  <c r="P35" i="1"/>
  <c r="Q31" i="1"/>
  <c r="N31" i="1"/>
  <c r="O31" i="1"/>
  <c r="P31" i="1"/>
  <c r="Q27" i="1"/>
  <c r="N27" i="1"/>
  <c r="O27" i="1"/>
  <c r="P27" i="1"/>
  <c r="Q21" i="1"/>
  <c r="N21" i="1"/>
  <c r="O21" i="1"/>
  <c r="P21" i="1"/>
  <c r="Q17" i="1"/>
  <c r="N17" i="1"/>
  <c r="O17" i="1"/>
  <c r="P17" i="1"/>
  <c r="Q14" i="1"/>
  <c r="N14" i="1"/>
  <c r="O14" i="1"/>
  <c r="P14" i="1"/>
  <c r="Q56" i="1"/>
  <c r="N56" i="1"/>
  <c r="O56" i="1"/>
  <c r="P56" i="1"/>
  <c r="Q49" i="1"/>
  <c r="N49" i="1"/>
  <c r="O49" i="1"/>
  <c r="P49" i="1"/>
  <c r="Q46" i="1"/>
  <c r="N46" i="1"/>
  <c r="O46" i="1"/>
  <c r="P46" i="1"/>
  <c r="Q43" i="1"/>
  <c r="N43" i="1"/>
  <c r="O43" i="1"/>
  <c r="P43" i="1"/>
  <c r="Q37" i="1"/>
  <c r="N37" i="1"/>
  <c r="O37" i="1"/>
  <c r="P37" i="1"/>
  <c r="Q34" i="1"/>
  <c r="N34" i="1"/>
  <c r="O34" i="1"/>
  <c r="P34" i="1"/>
  <c r="Q30" i="1"/>
  <c r="N30" i="1"/>
  <c r="O30" i="1"/>
  <c r="P30" i="1"/>
  <c r="Q24" i="1"/>
  <c r="N24" i="1"/>
  <c r="O24" i="1"/>
  <c r="P24" i="1"/>
  <c r="Q20" i="1"/>
  <c r="N20" i="1"/>
  <c r="O20" i="1"/>
  <c r="P20" i="1"/>
  <c r="Q16" i="1"/>
  <c r="N16" i="1"/>
  <c r="O16" i="1"/>
  <c r="P16" i="1"/>
  <c r="Q13" i="1"/>
  <c r="P13" i="1"/>
  <c r="O13" i="1"/>
  <c r="L11" i="1"/>
  <c r="M11" i="1" s="1"/>
  <c r="Q11" i="1" l="1"/>
  <c r="P11" i="1"/>
  <c r="P59" i="1" s="1"/>
  <c r="O11" i="1"/>
  <c r="O59" i="1" s="1"/>
  <c r="N11" i="1"/>
  <c r="N59" i="1" s="1"/>
  <c r="Q59" i="1"/>
</calcChain>
</file>

<file path=xl/sharedStrings.xml><?xml version="1.0" encoding="utf-8"?>
<sst xmlns="http://schemas.openxmlformats.org/spreadsheetml/2006/main" count="130" uniqueCount="93">
  <si>
    <t>DATOS DEL HOSPITAL</t>
  </si>
  <si>
    <t>DATOS DEL PROPONENTE</t>
  </si>
  <si>
    <t>VALOR IVA</t>
  </si>
  <si>
    <t>DETALLES (SI LOS REQUIERE)</t>
  </si>
  <si>
    <t>VALOR TOTAL COTIZACIÓN</t>
  </si>
  <si>
    <t>FIRMA REPRESENTANTE LEGAL</t>
  </si>
  <si>
    <t>LEER LAS INSTRUCCIONES RELACIONADAS A CONTINUACIÓN</t>
  </si>
  <si>
    <t>NOTA: SE REQUIERE QUE SU PROPUESTA ECONÓMICA INCLUYA COMO MINIMO LOS CAMPOS ESTABLECIDOS EN EL CUADRO ECONÓMICO</t>
  </si>
  <si>
    <t>NOTA: LA PROPUESTA ECONÓMICA DEBE VENIR DEBIDAMENTE PRESENTADA EN HOJA MEMBRETIADA CON LOS DATOS DEL PROPONENTE</t>
  </si>
  <si>
    <t>NOTA: SI EL PRODUCTO O SERVICIO NO SE ENCUENTRA GRABADO CON IVA, REFLEJARLO EN LA CASILLA DEL IVA (I) CON VALOR CERO ($ 0), TODA VEZ QUE SE ENCUENTRA FORMULADO</t>
  </si>
  <si>
    <t>NOTA: LA PROPUESTA ECONÓMICA DEBE ESTAR FIRMADA POR EL REPRESENTANTE LEGAL</t>
  </si>
  <si>
    <t>NOTA: ESTAS INSTRUCCIONES NO SE ENCUENTRAN BLOQUEADAS, POR LO TANTO ELIMINARLAS AL MOMENTO DE ELABORAR LA PROPUESTA</t>
  </si>
  <si>
    <t>ÍTEM</t>
  </si>
  <si>
    <t>CÓDIGO INSTITUCIONAL</t>
  </si>
  <si>
    <t>DESCRIPCIÓN DEL PRODUCTO</t>
  </si>
  <si>
    <t>CÓDIGO UNSPSC</t>
  </si>
  <si>
    <t>CANTIDAD BOGOTÁ</t>
  </si>
  <si>
    <t>CANTIDAD HOSPITAL REGIONAL DE ZIPAQUIRÁ</t>
  </si>
  <si>
    <t>CANTIDAD UNIDAD FUNCIONAL DE ZIPAQUIRÁ</t>
  </si>
  <si>
    <t>TOTAL CANTIDAD REQUERIDA</t>
  </si>
  <si>
    <t>MARCA Y/O REFERENCIA</t>
  </si>
  <si>
    <t>PROPUESTA ECONÓMICA</t>
  </si>
  <si>
    <t>VALOR UNITARIO  SIN IVA</t>
  </si>
  <si>
    <t>VALOR UNITARIO IVA INCLUIDO</t>
  </si>
  <si>
    <t>VALOR TOTAL BOGOTÁ</t>
  </si>
  <si>
    <t>VALOR TOTAL HOSPITAL REGIONAL DE ZIPAQUIRÁ</t>
  </si>
  <si>
    <t>VALOR UNIDAD FUNCIONAL DE ZIPAQUIRÁ</t>
  </si>
  <si>
    <t>VALOR TOTAL IVA INCLUIDO (BOGOTA+REGIONAL+U.F. ZIPAQUIRÁ)</t>
  </si>
  <si>
    <t>NOMBRE DEL REPRESENTANTE LEGAL:______________________________________________________________________________________________________</t>
  </si>
  <si>
    <t>DOCUMENTO DE IDENTIDAD No.:____________________________________________________________________________________________________________</t>
  </si>
  <si>
    <t>CONVOCATORIA PÚBLICA No. 7 DE 2020</t>
  </si>
  <si>
    <r>
      <rPr>
        <b/>
        <i/>
        <sz val="10"/>
        <rFont val="Calibri"/>
        <family val="2"/>
        <scheme val="minor"/>
      </rPr>
      <t xml:space="preserve">OBJETO: </t>
    </r>
    <r>
      <rPr>
        <i/>
        <sz val="10"/>
        <rFont val="Calibri"/>
        <family val="2"/>
        <scheme val="minor"/>
      </rPr>
      <t>SUMINISTRO DE INSUMOS MEDICO QUIRURGICO DISPENSADOS POR EL ALMACEN GENERAL A LAS  DE AREAS  HOSPITALARIAS Y ASISTENCIALES DE LA E.S.E HOSPITAL UNIVERSITARIO DE LA SAMARITANA, HOSPITAL REGIONAL DE ZIPAQUIRA Y  LA UNIDAD FUNCIONAL DE ZIPAQUIRA Y SUS PUESTOS DE SALUD</t>
    </r>
  </si>
  <si>
    <t>UNIDAD DE MEDIDA</t>
  </si>
  <si>
    <t>ALCOHOL ANTISEPTICO X 750 ML</t>
  </si>
  <si>
    <t>FRASCO</t>
  </si>
  <si>
    <t>ALGODON TIPO HOSPITALARIO EN TORUNDAS X 500 GRAMOS</t>
  </si>
  <si>
    <t>BOLSA</t>
  </si>
  <si>
    <t>ALGODON TIPO HOSPITALARIO EN ROLLO X 500 GRAMOS</t>
  </si>
  <si>
    <t>ROLLO</t>
  </si>
  <si>
    <t>APLICADOR DE MADERA CON ALGODÓN  EN EMPAQUE INDIVIDUAL</t>
  </si>
  <si>
    <t>UNIDAD</t>
  </si>
  <si>
    <t>APLICADOR DE MADERA SIN ALGODÓN  EN EMPAQUE INDIVIDUAL</t>
  </si>
  <si>
    <t>APOSITO DE GASA CON ALGODON STERIL 15X25 CM</t>
  </si>
  <si>
    <t>APOSITO DE GASA CON ALGODON STERIL 18X9 CM</t>
  </si>
  <si>
    <t>BAJA LENGUAS DE MADERA EN EMPAQUE INDIVIDUAL</t>
  </si>
  <si>
    <t>CAUCHO LATEX BLANCO PARA SUCCION X 3 MTS X 6.44 MM</t>
  </si>
  <si>
    <t>CIRCUITO CORRUGADO PARA MAQUINA DE ANESTESIA QUE INCLUYA FILTRO HIDROFOBICO PEDIATRICO Y BALON</t>
  </si>
  <si>
    <t>CIRCUITO CORRUGADO PARA MAQUINA DE ANESTESIA QUE INCLUYA FILTRO HIDROFOBICO ADULTO Y BALON</t>
  </si>
  <si>
    <t xml:space="preserve">COMPRESA QUIRURGICA ESTERIL RADIOPACA DE 45 X 45 CM </t>
  </si>
  <si>
    <t>ESPARADRAPO ANTIALERGICO DE 15 CM X 10 METROS TELA NO TEJDA</t>
  </si>
  <si>
    <t>ESPARADRAPO ELASTICO AUTOADESIVO TELA NO TEJIDAD DE 15 CM X 10 METROS  ESPECIAL CLINICA DE HERIDAS</t>
  </si>
  <si>
    <t xml:space="preserve">ESPARADRAPO TIPO HOSPITALARIO EN TELA TUBO POR 5 UNIDADES </t>
  </si>
  <si>
    <t>TUBO</t>
  </si>
  <si>
    <t>ESPARADRAPO MICROPORE 1" COLOR PIEL</t>
  </si>
  <si>
    <t>ESPARADRAPO MICROPORE 2" COLOR PIEL</t>
  </si>
  <si>
    <t>ESPECULO VAGINAL DESECHABLE (SIN CEPILLO Y SIN PORTA OBJETO).</t>
  </si>
  <si>
    <t>ESTOQUINETA ESTERIL DE 4 PULGADAS</t>
  </si>
  <si>
    <t>ESTOQUINETA ESTERIL DE 6 PULGADAS</t>
  </si>
  <si>
    <t>FIJADOR PARA CITOLOGIA EN SPRAI</t>
  </si>
  <si>
    <t>GASA TEJIDA EN ALGODÓN ESTERIL RADIOPACA DE 7.5 X 7.5 CM 16 PLY</t>
  </si>
  <si>
    <t>GASA NO TEJIDA EN ALGODÓN ESTERIL  3" X 3"</t>
  </si>
  <si>
    <t>GUANTES ESTERIL PARA CIRUGIA TALLAS 6.0,  6,5, 7.0, 7.5, 8.0, 8.5 CAJA X 50 PARES</t>
  </si>
  <si>
    <t>CAJA</t>
  </si>
  <si>
    <t>GUANTE DE CIRUIGIA ESTERIL BAJO EN TALCO  TALLAS 6.0,  6,5, 7.0, 7.5, 8.0, 8.5 CAJA X 50 PARES</t>
  </si>
  <si>
    <t xml:space="preserve">GUANTE PARA CIRUGIA DUPLEX ANTIPINCHASO CON INDICADOR TALLAS 6.0, 6.5, 7, 7.5, 8, 8.5. </t>
  </si>
  <si>
    <t>PAR</t>
  </si>
  <si>
    <t>GUANTES EXAMEN LATEX TALLAS, S,  M,  L AMBIDIESTRO BAJO EN  TALCO CAJA X 100 UNIDADES.</t>
  </si>
  <si>
    <t>GEL ULTRASONIDO</t>
  </si>
  <si>
    <t>GALON</t>
  </si>
  <si>
    <t>JUEGO DE CITOLOGIA QUE INCLUYA ESPECULO, CEPILLO Y LAMINA PORTAOBJETO</t>
  </si>
  <si>
    <t>KIT PRUEBA DE FUNCION PULMONAR INCLUYE FILTRO MAS CLIP NASAL</t>
  </si>
  <si>
    <t>KIT</t>
  </si>
  <si>
    <t>LAPIZ PARA ELECTROBISTURI ORIGINAL COMPATIBLE CON EQUIPOS LIGA SHURE ARMONICA</t>
  </si>
  <si>
    <t>MANILLA TERMICA PARA IDENTIFICACION DE PACIENTES ADULTO  (Este insumo requiere apoyo tecnológico)</t>
  </si>
  <si>
    <t>MANILLA TERMICA PARA IDENTIFICACION DE PACIENTES NEONATAL (Este insumo requiere apoyo tecnológico)</t>
  </si>
  <si>
    <t>MASCARA FACIAL DESHECHABLE PARA ANESTESIA No.0,1,2,3,4</t>
  </si>
  <si>
    <t>MECHA NASAL DE 1 CM DE ANCHO Y 60 CM DE LARGO, SOBRE X DOS UNIDADES ESTERIL</t>
  </si>
  <si>
    <t>SOBRE</t>
  </si>
  <si>
    <t>MECHA DE GASA ESTERIL DE 5 CM DE ANCHO X 80 CM DE LARGO, EN HILO RADIO PACO PARA COLUMNA.</t>
  </si>
  <si>
    <t>MECHA GINECOLOGICA ESTERIL  SOBRE X 1 UNIDAD</t>
  </si>
  <si>
    <t>OXIDO DE ETILENO (STERI GAS)</t>
  </si>
  <si>
    <t>CAPSULA</t>
  </si>
  <si>
    <t>PELICULA TRANSPARENTE POLIURETANO DE 5 CM X 10 METROS</t>
  </si>
  <si>
    <t xml:space="preserve">PELICULA TRANSPARENTE EN POLIORETANO DE 15 CM X 10 METROS. </t>
  </si>
  <si>
    <t>POLAINA DESECHABLE ELABORADA EN POLIPROPILENO DE  35  A 40  GRS, ANTIDESLIZANTE EN LA SUELA RESORTE DE AJUSTE AL CUELLO DEL PIE</t>
  </si>
  <si>
    <t>PLACA GEL  PARA ELECTROBISTURI ORIGINAL COMPATIBLE CON  EQUIPOS LIGASHURE  ARMONICA.</t>
  </si>
  <si>
    <t>CONDON MASCULINO</t>
  </si>
  <si>
    <t>ROLLO ABDOMINAL ESTERIL DE 22.5 CM DE ANCHO POR 1.50 CM DE LARGO CON BANDA RADIOPACA</t>
  </si>
  <si>
    <t>SODA PARA MAQUINA DE ANESTESIA X 4.5 KLS</t>
  </si>
  <si>
    <t>TERMOMETRO CLINICO AXILAR DIGITAL DESHECHABLE</t>
  </si>
  <si>
    <t>YODOPOVIDONA EN ESPUMA X 120  ML</t>
  </si>
  <si>
    <t>YODOPOVIDONA EN SOLUCION X 120 ML</t>
  </si>
  <si>
    <t>SOLICITUD No. AG000020200001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</si>
</sst>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-[$$-240A]* #,##0.00_-;\-[$$-240A]* #,##0.00_-;_-[$$-240A]* &quot;-&quot;??_-;_-@_-"/>
    <numFmt numFmtId="167" formatCode="_-[$$-240A]* #,##0_-;\-[$$-240A]* #,##0_-;_-[$$-240A]* &quot;-&quot;??_-;_-@_-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_-* #,##0.00\ &quot;€&quot;_-;\-* #,##0.00\ &quot;€&quot;_-;_-* &quot;-&quot;??\ &quot;€&quot;_-;_-@_-"/>
    <numFmt numFmtId="171" formatCode="_ [$€-2]\ * #,##0.00_ ;_ [$€-2]\ * \-#,##0.00_ ;_ [$€-2]\ * &quot;-&quot;??_ "/>
    <numFmt numFmtId="172" formatCode="_ * #,##0.00_ ;_ * \-#,##0.00_ ;_ * &quot;-&quot;??_ ;_ @_ "/>
    <numFmt numFmtId="173" formatCode="_ &quot;$&quot;\ * #,##0.00_ ;_ &quot;$&quot;\ * \-#,##0.00_ ;_ &quot;$&quot;\ * &quot;-&quot;??_ ;_ @_ "/>
  </numFmts>
  <fonts count="21" x14ac:knownFonts="1">
    <font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sz val="7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0"/>
      <name val="Arial"/>
      <family val="2"/>
    </font>
    <font>
      <b/>
      <sz val="10"/>
      <color theme="1"/>
      <name val="Verdana"/>
      <family val="2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Arial"/>
      <family val="2"/>
    </font>
    <font>
      <sz val="8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E5F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52">
    <xf numFmtId="0" fontId="0" fillId="0" borderId="0"/>
    <xf numFmtId="0" fontId="14" fillId="0" borderId="0"/>
    <xf numFmtId="42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1" fontId="14" fillId="0" borderId="0" applyFont="0" applyFill="0" applyBorder="0" applyAlignment="0" applyProtection="0"/>
    <xf numFmtId="0" fontId="15" fillId="3" borderId="0" applyNumberFormat="0" applyBorder="0" applyProtection="0">
      <alignment horizontal="center" vertical="center"/>
    </xf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43" fontId="14" fillId="0" borderId="0" applyFont="0" applyFill="0" applyBorder="0" applyAlignment="0" applyProtection="0"/>
    <xf numFmtId="169" fontId="7" fillId="0" borderId="0" applyFont="0" applyFill="0" applyBorder="0" applyAlignment="0" applyProtection="0"/>
    <xf numFmtId="172" fontId="14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17" fillId="0" borderId="0" applyFont="0" applyFill="0" applyBorder="0" applyAlignment="0" applyProtection="0"/>
    <xf numFmtId="42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0" fontId="18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17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0" fontId="14" fillId="0" borderId="0"/>
    <xf numFmtId="0" fontId="14" fillId="0" borderId="0"/>
    <xf numFmtId="0" fontId="7" fillId="0" borderId="0"/>
    <xf numFmtId="0" fontId="14" fillId="0" borderId="0"/>
    <xf numFmtId="0" fontId="14" fillId="0" borderId="0"/>
    <xf numFmtId="0" fontId="7" fillId="0" borderId="0"/>
    <xf numFmtId="0" fontId="19" fillId="0" borderId="0"/>
    <xf numFmtId="0" fontId="17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Protection="1"/>
    <xf numFmtId="0" fontId="3" fillId="0" borderId="0" xfId="0" applyFont="1" applyProtection="1"/>
    <xf numFmtId="0" fontId="1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/>
    </xf>
    <xf numFmtId="0" fontId="6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Protection="1"/>
    <xf numFmtId="0" fontId="2" fillId="0" borderId="0" xfId="0" applyFont="1" applyBorder="1" applyAlignment="1" applyProtection="1">
      <alignment horizontal="center" vertical="center" wrapText="1"/>
    </xf>
    <xf numFmtId="0" fontId="6" fillId="0" borderId="0" xfId="0" applyFont="1" applyBorder="1" applyProtection="1"/>
    <xf numFmtId="0" fontId="2" fillId="0" borderId="0" xfId="0" applyFont="1" applyBorder="1" applyAlignment="1" applyProtection="1">
      <alignment horizontal="center"/>
    </xf>
    <xf numFmtId="0" fontId="2" fillId="0" borderId="0" xfId="0" applyFont="1" applyBorder="1" applyProtection="1"/>
    <xf numFmtId="0" fontId="2" fillId="0" borderId="0" xfId="0" applyFont="1" applyBorder="1" applyAlignment="1" applyProtection="1">
      <alignment vertical="center" wrapText="1"/>
    </xf>
    <xf numFmtId="0" fontId="2" fillId="0" borderId="2" xfId="0" applyFont="1" applyBorder="1" applyProtection="1"/>
    <xf numFmtId="0" fontId="2" fillId="0" borderId="0" xfId="0" applyFont="1" applyAlignment="1" applyProtection="1">
      <alignment horizontal="center"/>
    </xf>
    <xf numFmtId="0" fontId="6" fillId="0" borderId="4" xfId="0" applyFont="1" applyBorder="1" applyAlignment="1" applyProtection="1">
      <alignment horizontal="center" vertical="center" wrapText="1"/>
    </xf>
    <xf numFmtId="166" fontId="6" fillId="0" borderId="1" xfId="0" applyNumberFormat="1" applyFont="1" applyBorder="1" applyAlignment="1" applyProtection="1">
      <alignment horizontal="center" vertical="center" wrapText="1"/>
    </xf>
    <xf numFmtId="167" fontId="6" fillId="0" borderId="1" xfId="0" applyNumberFormat="1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20" fillId="2" borderId="1" xfId="0" applyFont="1" applyFill="1" applyBorder="1" applyAlignment="1" applyProtection="1">
      <alignment horizontal="center" vertical="center" wrapText="1"/>
    </xf>
    <xf numFmtId="0" fontId="20" fillId="2" borderId="1" xfId="0" applyFont="1" applyFill="1" applyBorder="1" applyAlignment="1" applyProtection="1">
      <alignment vertical="center" wrapText="1"/>
    </xf>
    <xf numFmtId="167" fontId="6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8" fillId="0" borderId="0" xfId="0" applyFont="1" applyFill="1" applyProtection="1"/>
    <xf numFmtId="0" fontId="12" fillId="0" borderId="0" xfId="0" applyFont="1" applyFill="1" applyAlignment="1" applyProtection="1"/>
    <xf numFmtId="0" fontId="13" fillId="0" borderId="0" xfId="0" applyFont="1" applyFill="1" applyAlignment="1" applyProtection="1"/>
    <xf numFmtId="0" fontId="10" fillId="0" borderId="0" xfId="0" applyFont="1" applyFill="1" applyAlignment="1" applyProtection="1"/>
    <xf numFmtId="0" fontId="13" fillId="0" borderId="0" xfId="0" applyFont="1" applyFill="1" applyProtection="1"/>
    <xf numFmtId="0" fontId="13" fillId="0" borderId="0" xfId="0" applyFont="1" applyFill="1" applyAlignment="1" applyProtection="1">
      <alignment wrapText="1"/>
    </xf>
    <xf numFmtId="0" fontId="9" fillId="0" borderId="0" xfId="0" applyFont="1" applyFill="1" applyProtection="1"/>
    <xf numFmtId="0" fontId="9" fillId="0" borderId="0" xfId="0" applyFont="1" applyFill="1" applyAlignment="1" applyProtection="1">
      <alignment wrapText="1"/>
    </xf>
    <xf numFmtId="0" fontId="11" fillId="0" borderId="0" xfId="0" applyFont="1" applyFill="1" applyProtection="1"/>
    <xf numFmtId="3" fontId="20" fillId="2" borderId="1" xfId="0" applyNumberFormat="1" applyFont="1" applyFill="1" applyBorder="1" applyAlignment="1" applyProtection="1">
      <alignment horizontal="center" vertical="center" wrapText="1"/>
      <protection locked="0"/>
    </xf>
    <xf numFmtId="3" fontId="20" fillId="2" borderId="1" xfId="0" applyNumberFormat="1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center"/>
    </xf>
    <xf numFmtId="0" fontId="10" fillId="0" borderId="0" xfId="0" applyFont="1" applyFill="1" applyBorder="1" applyAlignment="1" applyProtection="1">
      <alignment horizontal="left"/>
    </xf>
    <xf numFmtId="166" fontId="6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0" xfId="0" applyFont="1" applyFill="1" applyAlignment="1" applyProtection="1">
      <alignment horizontal="left"/>
    </xf>
    <xf numFmtId="0" fontId="10" fillId="0" borderId="3" xfId="0" applyFont="1" applyFill="1" applyBorder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/>
    </xf>
    <xf numFmtId="0" fontId="6" fillId="0" borderId="1" xfId="0" applyFont="1" applyBorder="1" applyAlignment="1" applyProtection="1">
      <alignment horizontal="center" vertical="center"/>
    </xf>
    <xf numFmtId="1" fontId="20" fillId="2" borderId="1" xfId="0" applyNumberFormat="1" applyFont="1" applyFill="1" applyBorder="1" applyAlignment="1" applyProtection="1">
      <alignment horizontal="center" vertical="center" wrapText="1"/>
    </xf>
  </cellXfs>
  <cellStyles count="1052">
    <cellStyle name="Euro" xfId="5"/>
    <cellStyle name="Euro 2" xfId="1040"/>
    <cellStyle name="Euro 3" xfId="1028"/>
    <cellStyle name="HeaderStyle" xfId="6"/>
    <cellStyle name="Hipervínculo 10" xfId="7"/>
    <cellStyle name="Hipervínculo 100" xfId="8"/>
    <cellStyle name="Hipervínculo 101" xfId="9"/>
    <cellStyle name="Hipervínculo 102" xfId="10"/>
    <cellStyle name="Hipervínculo 103" xfId="11"/>
    <cellStyle name="Hipervínculo 104" xfId="12"/>
    <cellStyle name="Hipervínculo 105" xfId="13"/>
    <cellStyle name="Hipervínculo 106" xfId="14"/>
    <cellStyle name="Hipervínculo 107" xfId="15"/>
    <cellStyle name="Hipervínculo 108" xfId="16"/>
    <cellStyle name="Hipervínculo 109" xfId="17"/>
    <cellStyle name="Hipervínculo 11" xfId="18"/>
    <cellStyle name="Hipervínculo 110" xfId="19"/>
    <cellStyle name="Hipervínculo 111" xfId="20"/>
    <cellStyle name="Hipervínculo 112" xfId="21"/>
    <cellStyle name="Hipervínculo 113" xfId="22"/>
    <cellStyle name="Hipervínculo 114" xfId="23"/>
    <cellStyle name="Hipervínculo 115" xfId="24"/>
    <cellStyle name="Hipervínculo 116" xfId="25"/>
    <cellStyle name="Hipervínculo 117" xfId="26"/>
    <cellStyle name="Hipervínculo 118" xfId="27"/>
    <cellStyle name="Hipervínculo 119" xfId="28"/>
    <cellStyle name="Hipervínculo 12" xfId="29"/>
    <cellStyle name="Hipervínculo 120" xfId="30"/>
    <cellStyle name="Hipervínculo 121" xfId="31"/>
    <cellStyle name="Hipervínculo 122" xfId="32"/>
    <cellStyle name="Hipervínculo 123" xfId="33"/>
    <cellStyle name="Hipervínculo 124" xfId="34"/>
    <cellStyle name="Hipervínculo 125" xfId="35"/>
    <cellStyle name="Hipervínculo 126" xfId="36"/>
    <cellStyle name="Hipervínculo 127" xfId="37"/>
    <cellStyle name="Hipervínculo 128" xfId="38"/>
    <cellStyle name="Hipervínculo 129" xfId="39"/>
    <cellStyle name="Hipervínculo 13" xfId="40"/>
    <cellStyle name="Hipervínculo 130" xfId="41"/>
    <cellStyle name="Hipervínculo 131" xfId="42"/>
    <cellStyle name="Hipervínculo 132" xfId="43"/>
    <cellStyle name="Hipervínculo 133" xfId="44"/>
    <cellStyle name="Hipervínculo 134" xfId="45"/>
    <cellStyle name="Hipervínculo 135" xfId="46"/>
    <cellStyle name="Hipervínculo 136" xfId="47"/>
    <cellStyle name="Hipervínculo 137" xfId="48"/>
    <cellStyle name="Hipervínculo 138" xfId="49"/>
    <cellStyle name="Hipervínculo 139" xfId="50"/>
    <cellStyle name="Hipervínculo 14" xfId="51"/>
    <cellStyle name="Hipervínculo 140" xfId="52"/>
    <cellStyle name="Hipervínculo 141" xfId="53"/>
    <cellStyle name="Hipervínculo 142" xfId="54"/>
    <cellStyle name="Hipervínculo 143" xfId="55"/>
    <cellStyle name="Hipervínculo 144" xfId="56"/>
    <cellStyle name="Hipervínculo 145" xfId="57"/>
    <cellStyle name="Hipervínculo 146" xfId="58"/>
    <cellStyle name="Hipervínculo 147" xfId="59"/>
    <cellStyle name="Hipervínculo 148" xfId="60"/>
    <cellStyle name="Hipervínculo 149" xfId="61"/>
    <cellStyle name="Hipervínculo 15" xfId="62"/>
    <cellStyle name="Hipervínculo 150" xfId="63"/>
    <cellStyle name="Hipervínculo 151" xfId="64"/>
    <cellStyle name="Hipervínculo 152" xfId="65"/>
    <cellStyle name="Hipervínculo 153" xfId="66"/>
    <cellStyle name="Hipervínculo 154" xfId="67"/>
    <cellStyle name="Hipervínculo 155" xfId="68"/>
    <cellStyle name="Hipervínculo 156" xfId="69"/>
    <cellStyle name="Hipervínculo 157" xfId="70"/>
    <cellStyle name="Hipervínculo 158" xfId="71"/>
    <cellStyle name="Hipervínculo 159" xfId="72"/>
    <cellStyle name="Hipervínculo 16" xfId="73"/>
    <cellStyle name="Hipervínculo 160" xfId="74"/>
    <cellStyle name="Hipervínculo 161" xfId="75"/>
    <cellStyle name="Hipervínculo 162" xfId="76"/>
    <cellStyle name="Hipervínculo 163" xfId="77"/>
    <cellStyle name="Hipervínculo 164" xfId="78"/>
    <cellStyle name="Hipervínculo 165" xfId="79"/>
    <cellStyle name="Hipervínculo 166" xfId="80"/>
    <cellStyle name="Hipervínculo 167" xfId="81"/>
    <cellStyle name="Hipervínculo 168" xfId="82"/>
    <cellStyle name="Hipervínculo 169" xfId="83"/>
    <cellStyle name="Hipervínculo 17" xfId="84"/>
    <cellStyle name="Hipervínculo 170" xfId="85"/>
    <cellStyle name="Hipervínculo 171" xfId="86"/>
    <cellStyle name="Hipervínculo 172" xfId="87"/>
    <cellStyle name="Hipervínculo 173" xfId="88"/>
    <cellStyle name="Hipervínculo 174" xfId="89"/>
    <cellStyle name="Hipervínculo 175" xfId="90"/>
    <cellStyle name="Hipervínculo 176" xfId="91"/>
    <cellStyle name="Hipervínculo 177" xfId="92"/>
    <cellStyle name="Hipervínculo 178" xfId="93"/>
    <cellStyle name="Hipervínculo 179" xfId="94"/>
    <cellStyle name="Hipervínculo 18" xfId="95"/>
    <cellStyle name="Hipervínculo 180" xfId="96"/>
    <cellStyle name="Hipervínculo 181" xfId="97"/>
    <cellStyle name="Hipervínculo 182" xfId="98"/>
    <cellStyle name="Hipervínculo 183" xfId="99"/>
    <cellStyle name="Hipervínculo 184" xfId="100"/>
    <cellStyle name="Hipervínculo 185" xfId="101"/>
    <cellStyle name="Hipervínculo 186" xfId="102"/>
    <cellStyle name="Hipervínculo 187" xfId="103"/>
    <cellStyle name="Hipervínculo 188" xfId="104"/>
    <cellStyle name="Hipervínculo 189" xfId="105"/>
    <cellStyle name="Hipervínculo 19" xfId="106"/>
    <cellStyle name="Hipervínculo 190" xfId="107"/>
    <cellStyle name="Hipervínculo 191" xfId="108"/>
    <cellStyle name="Hipervínculo 192" xfId="109"/>
    <cellStyle name="Hipervínculo 193" xfId="110"/>
    <cellStyle name="Hipervínculo 194" xfId="111"/>
    <cellStyle name="Hipervínculo 195" xfId="112"/>
    <cellStyle name="Hipervínculo 196" xfId="113"/>
    <cellStyle name="Hipervínculo 197" xfId="114"/>
    <cellStyle name="Hipervínculo 198" xfId="115"/>
    <cellStyle name="Hipervínculo 199" xfId="116"/>
    <cellStyle name="Hipervínculo 2" xfId="117"/>
    <cellStyle name="Hipervínculo 20" xfId="118"/>
    <cellStyle name="Hipervínculo 200" xfId="119"/>
    <cellStyle name="Hipervínculo 201" xfId="120"/>
    <cellStyle name="Hipervínculo 202" xfId="121"/>
    <cellStyle name="Hipervínculo 203" xfId="122"/>
    <cellStyle name="Hipervínculo 204" xfId="123"/>
    <cellStyle name="Hipervínculo 205" xfId="124"/>
    <cellStyle name="Hipervínculo 206" xfId="125"/>
    <cellStyle name="Hipervínculo 207" xfId="126"/>
    <cellStyle name="Hipervínculo 208" xfId="127"/>
    <cellStyle name="Hipervínculo 209" xfId="128"/>
    <cellStyle name="Hipervínculo 21" xfId="129"/>
    <cellStyle name="Hipervínculo 210" xfId="130"/>
    <cellStyle name="Hipervínculo 211" xfId="131"/>
    <cellStyle name="Hipervínculo 212" xfId="132"/>
    <cellStyle name="Hipervínculo 213" xfId="133"/>
    <cellStyle name="Hipervínculo 214" xfId="134"/>
    <cellStyle name="Hipervínculo 215" xfId="135"/>
    <cellStyle name="Hipervínculo 216" xfId="136"/>
    <cellStyle name="Hipervínculo 217" xfId="137"/>
    <cellStyle name="Hipervínculo 218" xfId="138"/>
    <cellStyle name="Hipervínculo 219" xfId="139"/>
    <cellStyle name="Hipervínculo 22" xfId="140"/>
    <cellStyle name="Hipervínculo 220" xfId="141"/>
    <cellStyle name="Hipervínculo 221" xfId="142"/>
    <cellStyle name="Hipervínculo 222" xfId="143"/>
    <cellStyle name="Hipervínculo 223" xfId="144"/>
    <cellStyle name="Hipervínculo 224" xfId="145"/>
    <cellStyle name="Hipervínculo 225" xfId="146"/>
    <cellStyle name="Hipervínculo 226" xfId="147"/>
    <cellStyle name="Hipervínculo 227" xfId="148"/>
    <cellStyle name="Hipervínculo 228" xfId="149"/>
    <cellStyle name="Hipervínculo 229" xfId="150"/>
    <cellStyle name="Hipervínculo 23" xfId="151"/>
    <cellStyle name="Hipervínculo 230" xfId="152"/>
    <cellStyle name="Hipervínculo 231" xfId="153"/>
    <cellStyle name="Hipervínculo 232" xfId="154"/>
    <cellStyle name="Hipervínculo 233" xfId="155"/>
    <cellStyle name="Hipervínculo 234" xfId="156"/>
    <cellStyle name="Hipervínculo 235" xfId="157"/>
    <cellStyle name="Hipervínculo 236" xfId="158"/>
    <cellStyle name="Hipervínculo 237" xfId="159"/>
    <cellStyle name="Hipervínculo 238" xfId="160"/>
    <cellStyle name="Hipervínculo 239" xfId="161"/>
    <cellStyle name="Hipervínculo 24" xfId="162"/>
    <cellStyle name="Hipervínculo 240" xfId="163"/>
    <cellStyle name="Hipervínculo 241" xfId="164"/>
    <cellStyle name="Hipervínculo 242" xfId="165"/>
    <cellStyle name="Hipervínculo 243" xfId="166"/>
    <cellStyle name="Hipervínculo 244" xfId="167"/>
    <cellStyle name="Hipervínculo 245" xfId="168"/>
    <cellStyle name="Hipervínculo 246" xfId="169"/>
    <cellStyle name="Hipervínculo 247" xfId="170"/>
    <cellStyle name="Hipervínculo 248" xfId="171"/>
    <cellStyle name="Hipervínculo 249" xfId="172"/>
    <cellStyle name="Hipervínculo 25" xfId="173"/>
    <cellStyle name="Hipervínculo 250" xfId="174"/>
    <cellStyle name="Hipervínculo 251" xfId="175"/>
    <cellStyle name="Hipervínculo 252" xfId="176"/>
    <cellStyle name="Hipervínculo 253" xfId="177"/>
    <cellStyle name="Hipervínculo 254" xfId="178"/>
    <cellStyle name="Hipervínculo 255" xfId="179"/>
    <cellStyle name="Hipervínculo 256" xfId="180"/>
    <cellStyle name="Hipervínculo 257" xfId="181"/>
    <cellStyle name="Hipervínculo 258" xfId="182"/>
    <cellStyle name="Hipervínculo 259" xfId="183"/>
    <cellStyle name="Hipervínculo 26" xfId="184"/>
    <cellStyle name="Hipervínculo 260" xfId="185"/>
    <cellStyle name="Hipervínculo 261" xfId="186"/>
    <cellStyle name="Hipervínculo 262" xfId="187"/>
    <cellStyle name="Hipervínculo 263" xfId="188"/>
    <cellStyle name="Hipervínculo 264" xfId="189"/>
    <cellStyle name="Hipervínculo 265" xfId="190"/>
    <cellStyle name="Hipervínculo 266" xfId="191"/>
    <cellStyle name="Hipervínculo 267" xfId="192"/>
    <cellStyle name="Hipervínculo 268" xfId="193"/>
    <cellStyle name="Hipervínculo 269" xfId="194"/>
    <cellStyle name="Hipervínculo 27" xfId="195"/>
    <cellStyle name="Hipervínculo 270" xfId="196"/>
    <cellStyle name="Hipervínculo 271" xfId="197"/>
    <cellStyle name="Hipervínculo 272" xfId="198"/>
    <cellStyle name="Hipervínculo 273" xfId="199"/>
    <cellStyle name="Hipervínculo 274" xfId="200"/>
    <cellStyle name="Hipervínculo 275" xfId="201"/>
    <cellStyle name="Hipervínculo 276" xfId="202"/>
    <cellStyle name="Hipervínculo 277" xfId="203"/>
    <cellStyle name="Hipervínculo 278" xfId="204"/>
    <cellStyle name="Hipervínculo 279" xfId="205"/>
    <cellStyle name="Hipervínculo 28" xfId="206"/>
    <cellStyle name="Hipervínculo 280" xfId="207"/>
    <cellStyle name="Hipervínculo 281" xfId="208"/>
    <cellStyle name="Hipervínculo 282" xfId="209"/>
    <cellStyle name="Hipervínculo 283" xfId="210"/>
    <cellStyle name="Hipervínculo 284" xfId="211"/>
    <cellStyle name="Hipervínculo 285" xfId="212"/>
    <cellStyle name="Hipervínculo 286" xfId="213"/>
    <cellStyle name="Hipervínculo 287" xfId="214"/>
    <cellStyle name="Hipervínculo 288" xfId="215"/>
    <cellStyle name="Hipervínculo 289" xfId="216"/>
    <cellStyle name="Hipervínculo 29" xfId="217"/>
    <cellStyle name="Hipervínculo 290" xfId="218"/>
    <cellStyle name="Hipervínculo 291" xfId="219"/>
    <cellStyle name="Hipervínculo 292" xfId="220"/>
    <cellStyle name="Hipervínculo 293" xfId="221"/>
    <cellStyle name="Hipervínculo 294" xfId="222"/>
    <cellStyle name="Hipervínculo 295" xfId="223"/>
    <cellStyle name="Hipervínculo 296" xfId="224"/>
    <cellStyle name="Hipervínculo 297" xfId="225"/>
    <cellStyle name="Hipervínculo 298" xfId="226"/>
    <cellStyle name="Hipervínculo 299" xfId="227"/>
    <cellStyle name="Hipervínculo 3" xfId="228"/>
    <cellStyle name="Hipervínculo 30" xfId="229"/>
    <cellStyle name="Hipervínculo 300" xfId="230"/>
    <cellStyle name="Hipervínculo 301" xfId="231"/>
    <cellStyle name="Hipervínculo 302" xfId="232"/>
    <cellStyle name="Hipervínculo 303" xfId="233"/>
    <cellStyle name="Hipervínculo 304" xfId="234"/>
    <cellStyle name="Hipervínculo 305" xfId="235"/>
    <cellStyle name="Hipervínculo 306" xfId="236"/>
    <cellStyle name="Hipervínculo 307" xfId="237"/>
    <cellStyle name="Hipervínculo 308" xfId="238"/>
    <cellStyle name="Hipervínculo 309" xfId="239"/>
    <cellStyle name="Hipervínculo 31" xfId="240"/>
    <cellStyle name="Hipervínculo 310" xfId="241"/>
    <cellStyle name="Hipervínculo 311" xfId="242"/>
    <cellStyle name="Hipervínculo 312" xfId="243"/>
    <cellStyle name="Hipervínculo 313" xfId="244"/>
    <cellStyle name="Hipervínculo 314" xfId="245"/>
    <cellStyle name="Hipervínculo 315" xfId="246"/>
    <cellStyle name="Hipervínculo 316" xfId="247"/>
    <cellStyle name="Hipervínculo 317" xfId="248"/>
    <cellStyle name="Hipervínculo 318" xfId="249"/>
    <cellStyle name="Hipervínculo 319" xfId="250"/>
    <cellStyle name="Hipervínculo 32" xfId="251"/>
    <cellStyle name="Hipervínculo 320" xfId="252"/>
    <cellStyle name="Hipervínculo 321" xfId="253"/>
    <cellStyle name="Hipervínculo 322" xfId="254"/>
    <cellStyle name="Hipervínculo 323" xfId="255"/>
    <cellStyle name="Hipervínculo 324" xfId="256"/>
    <cellStyle name="Hipervínculo 325" xfId="257"/>
    <cellStyle name="Hipervínculo 326" xfId="258"/>
    <cellStyle name="Hipervínculo 327" xfId="259"/>
    <cellStyle name="Hipervínculo 328" xfId="260"/>
    <cellStyle name="Hipervínculo 329" xfId="261"/>
    <cellStyle name="Hipervínculo 33" xfId="262"/>
    <cellStyle name="Hipervínculo 330" xfId="263"/>
    <cellStyle name="Hipervínculo 331" xfId="264"/>
    <cellStyle name="Hipervínculo 332" xfId="265"/>
    <cellStyle name="Hipervínculo 333" xfId="266"/>
    <cellStyle name="Hipervínculo 334" xfId="267"/>
    <cellStyle name="Hipervínculo 335" xfId="268"/>
    <cellStyle name="Hipervínculo 336" xfId="269"/>
    <cellStyle name="Hipervínculo 337" xfId="270"/>
    <cellStyle name="Hipervínculo 338" xfId="271"/>
    <cellStyle name="Hipervínculo 339" xfId="272"/>
    <cellStyle name="Hipervínculo 34" xfId="273"/>
    <cellStyle name="Hipervínculo 340" xfId="274"/>
    <cellStyle name="Hipervínculo 341" xfId="275"/>
    <cellStyle name="Hipervínculo 342" xfId="276"/>
    <cellStyle name="Hipervínculo 343" xfId="277"/>
    <cellStyle name="Hipervínculo 344" xfId="278"/>
    <cellStyle name="Hipervínculo 345" xfId="279"/>
    <cellStyle name="Hipervínculo 346" xfId="280"/>
    <cellStyle name="Hipervínculo 347" xfId="281"/>
    <cellStyle name="Hipervínculo 348" xfId="282"/>
    <cellStyle name="Hipervínculo 349" xfId="283"/>
    <cellStyle name="Hipervínculo 35" xfId="284"/>
    <cellStyle name="Hipervínculo 350" xfId="285"/>
    <cellStyle name="Hipervínculo 351" xfId="286"/>
    <cellStyle name="Hipervínculo 352" xfId="287"/>
    <cellStyle name="Hipervínculo 353" xfId="288"/>
    <cellStyle name="Hipervínculo 354" xfId="289"/>
    <cellStyle name="Hipervínculo 355" xfId="290"/>
    <cellStyle name="Hipervínculo 356" xfId="291"/>
    <cellStyle name="Hipervínculo 357" xfId="292"/>
    <cellStyle name="Hipervínculo 358" xfId="293"/>
    <cellStyle name="Hipervínculo 359" xfId="294"/>
    <cellStyle name="Hipervínculo 36" xfId="295"/>
    <cellStyle name="Hipervínculo 360" xfId="296"/>
    <cellStyle name="Hipervínculo 361" xfId="297"/>
    <cellStyle name="Hipervínculo 362" xfId="298"/>
    <cellStyle name="Hipervínculo 363" xfId="299"/>
    <cellStyle name="Hipervínculo 364" xfId="300"/>
    <cellStyle name="Hipervínculo 365" xfId="301"/>
    <cellStyle name="Hipervínculo 366" xfId="302"/>
    <cellStyle name="Hipervínculo 367" xfId="303"/>
    <cellStyle name="Hipervínculo 368" xfId="304"/>
    <cellStyle name="Hipervínculo 369" xfId="305"/>
    <cellStyle name="Hipervínculo 37" xfId="306"/>
    <cellStyle name="Hipervínculo 370" xfId="307"/>
    <cellStyle name="Hipervínculo 371" xfId="308"/>
    <cellStyle name="Hipervínculo 372" xfId="309"/>
    <cellStyle name="Hipervínculo 373" xfId="310"/>
    <cellStyle name="Hipervínculo 374" xfId="311"/>
    <cellStyle name="Hipervínculo 375" xfId="312"/>
    <cellStyle name="Hipervínculo 376" xfId="313"/>
    <cellStyle name="Hipervínculo 377" xfId="314"/>
    <cellStyle name="Hipervínculo 378" xfId="315"/>
    <cellStyle name="Hipervínculo 379" xfId="316"/>
    <cellStyle name="Hipervínculo 38" xfId="317"/>
    <cellStyle name="Hipervínculo 380" xfId="318"/>
    <cellStyle name="Hipervínculo 381" xfId="319"/>
    <cellStyle name="Hipervínculo 382" xfId="320"/>
    <cellStyle name="Hipervínculo 383" xfId="321"/>
    <cellStyle name="Hipervínculo 384" xfId="322"/>
    <cellStyle name="Hipervínculo 385" xfId="323"/>
    <cellStyle name="Hipervínculo 386" xfId="324"/>
    <cellStyle name="Hipervínculo 387" xfId="325"/>
    <cellStyle name="Hipervínculo 388" xfId="326"/>
    <cellStyle name="Hipervínculo 389" xfId="327"/>
    <cellStyle name="Hipervínculo 39" xfId="328"/>
    <cellStyle name="Hipervínculo 390" xfId="329"/>
    <cellStyle name="Hipervínculo 391" xfId="330"/>
    <cellStyle name="Hipervínculo 392" xfId="331"/>
    <cellStyle name="Hipervínculo 393" xfId="332"/>
    <cellStyle name="Hipervínculo 394" xfId="333"/>
    <cellStyle name="Hipervínculo 395" xfId="334"/>
    <cellStyle name="Hipervínculo 396" xfId="335"/>
    <cellStyle name="Hipervínculo 397" xfId="336"/>
    <cellStyle name="Hipervínculo 398" xfId="337"/>
    <cellStyle name="Hipervínculo 399" xfId="338"/>
    <cellStyle name="Hipervínculo 4" xfId="339"/>
    <cellStyle name="Hipervínculo 40" xfId="340"/>
    <cellStyle name="Hipervínculo 400" xfId="341"/>
    <cellStyle name="Hipervínculo 401" xfId="342"/>
    <cellStyle name="Hipervínculo 402" xfId="343"/>
    <cellStyle name="Hipervínculo 403" xfId="344"/>
    <cellStyle name="Hipervínculo 404" xfId="345"/>
    <cellStyle name="Hipervínculo 405" xfId="346"/>
    <cellStyle name="Hipervínculo 406" xfId="347"/>
    <cellStyle name="Hipervínculo 407" xfId="348"/>
    <cellStyle name="Hipervínculo 408" xfId="349"/>
    <cellStyle name="Hipervínculo 409" xfId="350"/>
    <cellStyle name="Hipervínculo 41" xfId="351"/>
    <cellStyle name="Hipervínculo 410" xfId="352"/>
    <cellStyle name="Hipervínculo 411" xfId="353"/>
    <cellStyle name="Hipervínculo 412" xfId="354"/>
    <cellStyle name="Hipervínculo 413" xfId="355"/>
    <cellStyle name="Hipervínculo 414" xfId="356"/>
    <cellStyle name="Hipervínculo 415" xfId="357"/>
    <cellStyle name="Hipervínculo 416" xfId="358"/>
    <cellStyle name="Hipervínculo 417" xfId="359"/>
    <cellStyle name="Hipervínculo 418" xfId="360"/>
    <cellStyle name="Hipervínculo 419" xfId="361"/>
    <cellStyle name="Hipervínculo 42" xfId="362"/>
    <cellStyle name="Hipervínculo 420" xfId="363"/>
    <cellStyle name="Hipervínculo 421" xfId="364"/>
    <cellStyle name="Hipervínculo 422" xfId="365"/>
    <cellStyle name="Hipervínculo 423" xfId="366"/>
    <cellStyle name="Hipervínculo 424" xfId="367"/>
    <cellStyle name="Hipervínculo 425" xfId="368"/>
    <cellStyle name="Hipervínculo 426" xfId="369"/>
    <cellStyle name="Hipervínculo 427" xfId="370"/>
    <cellStyle name="Hipervínculo 428" xfId="371"/>
    <cellStyle name="Hipervínculo 429" xfId="372"/>
    <cellStyle name="Hipervínculo 43" xfId="373"/>
    <cellStyle name="Hipervínculo 430" xfId="374"/>
    <cellStyle name="Hipervínculo 431" xfId="375"/>
    <cellStyle name="Hipervínculo 432" xfId="376"/>
    <cellStyle name="Hipervínculo 433" xfId="377"/>
    <cellStyle name="Hipervínculo 434" xfId="378"/>
    <cellStyle name="Hipervínculo 435" xfId="379"/>
    <cellStyle name="Hipervínculo 436" xfId="380"/>
    <cellStyle name="Hipervínculo 437" xfId="381"/>
    <cellStyle name="Hipervínculo 438" xfId="382"/>
    <cellStyle name="Hipervínculo 439" xfId="383"/>
    <cellStyle name="Hipervínculo 44" xfId="384"/>
    <cellStyle name="Hipervínculo 440" xfId="385"/>
    <cellStyle name="Hipervínculo 441" xfId="386"/>
    <cellStyle name="Hipervínculo 442" xfId="387"/>
    <cellStyle name="Hipervínculo 443" xfId="388"/>
    <cellStyle name="Hipervínculo 444" xfId="389"/>
    <cellStyle name="Hipervínculo 445" xfId="390"/>
    <cellStyle name="Hipervínculo 446" xfId="391"/>
    <cellStyle name="Hipervínculo 447" xfId="392"/>
    <cellStyle name="Hipervínculo 448" xfId="393"/>
    <cellStyle name="Hipervínculo 449" xfId="394"/>
    <cellStyle name="Hipervínculo 45" xfId="395"/>
    <cellStyle name="Hipervínculo 450" xfId="396"/>
    <cellStyle name="Hipervínculo 451" xfId="397"/>
    <cellStyle name="Hipervínculo 452" xfId="398"/>
    <cellStyle name="Hipervínculo 453" xfId="399"/>
    <cellStyle name="Hipervínculo 454" xfId="400"/>
    <cellStyle name="Hipervínculo 455" xfId="401"/>
    <cellStyle name="Hipervínculo 456" xfId="402"/>
    <cellStyle name="Hipervínculo 457" xfId="403"/>
    <cellStyle name="Hipervínculo 458" xfId="404"/>
    <cellStyle name="Hipervínculo 459" xfId="405"/>
    <cellStyle name="Hipervínculo 46" xfId="406"/>
    <cellStyle name="Hipervínculo 460" xfId="407"/>
    <cellStyle name="Hipervínculo 461" xfId="408"/>
    <cellStyle name="Hipervínculo 462" xfId="409"/>
    <cellStyle name="Hipervínculo 463" xfId="410"/>
    <cellStyle name="Hipervínculo 464" xfId="411"/>
    <cellStyle name="Hipervínculo 465" xfId="412"/>
    <cellStyle name="Hipervínculo 466" xfId="413"/>
    <cellStyle name="Hipervínculo 467" xfId="414"/>
    <cellStyle name="Hipervínculo 468" xfId="415"/>
    <cellStyle name="Hipervínculo 469" xfId="416"/>
    <cellStyle name="Hipervínculo 47" xfId="417"/>
    <cellStyle name="Hipervínculo 470" xfId="418"/>
    <cellStyle name="Hipervínculo 471" xfId="419"/>
    <cellStyle name="Hipervínculo 472" xfId="420"/>
    <cellStyle name="Hipervínculo 473" xfId="421"/>
    <cellStyle name="Hipervínculo 474" xfId="422"/>
    <cellStyle name="Hipervínculo 475" xfId="423"/>
    <cellStyle name="Hipervínculo 476" xfId="424"/>
    <cellStyle name="Hipervínculo 477" xfId="425"/>
    <cellStyle name="Hipervínculo 478" xfId="426"/>
    <cellStyle name="Hipervínculo 479" xfId="427"/>
    <cellStyle name="Hipervínculo 48" xfId="428"/>
    <cellStyle name="Hipervínculo 480" xfId="429"/>
    <cellStyle name="Hipervínculo 481" xfId="430"/>
    <cellStyle name="Hipervínculo 482" xfId="431"/>
    <cellStyle name="Hipervínculo 483" xfId="432"/>
    <cellStyle name="Hipervínculo 484" xfId="433"/>
    <cellStyle name="Hipervínculo 485" xfId="434"/>
    <cellStyle name="Hipervínculo 486" xfId="435"/>
    <cellStyle name="Hipervínculo 487" xfId="436"/>
    <cellStyle name="Hipervínculo 488" xfId="437"/>
    <cellStyle name="Hipervínculo 489" xfId="438"/>
    <cellStyle name="Hipervínculo 49" xfId="439"/>
    <cellStyle name="Hipervínculo 490" xfId="440"/>
    <cellStyle name="Hipervínculo 491" xfId="441"/>
    <cellStyle name="Hipervínculo 492" xfId="442"/>
    <cellStyle name="Hipervínculo 493" xfId="443"/>
    <cellStyle name="Hipervínculo 494" xfId="444"/>
    <cellStyle name="Hipervínculo 495" xfId="445"/>
    <cellStyle name="Hipervínculo 496" xfId="446"/>
    <cellStyle name="Hipervínculo 497" xfId="447"/>
    <cellStyle name="Hipervínculo 498" xfId="448"/>
    <cellStyle name="Hipervínculo 499" xfId="449"/>
    <cellStyle name="Hipervínculo 5" xfId="450"/>
    <cellStyle name="Hipervínculo 50" xfId="451"/>
    <cellStyle name="Hipervínculo 500" xfId="452"/>
    <cellStyle name="Hipervínculo 501" xfId="453"/>
    <cellStyle name="Hipervínculo 502" xfId="454"/>
    <cellStyle name="Hipervínculo 503" xfId="455"/>
    <cellStyle name="Hipervínculo 504" xfId="456"/>
    <cellStyle name="Hipervínculo 505" xfId="457"/>
    <cellStyle name="Hipervínculo 506" xfId="458"/>
    <cellStyle name="Hipervínculo 507" xfId="459"/>
    <cellStyle name="Hipervínculo 508" xfId="460"/>
    <cellStyle name="Hipervínculo 509" xfId="461"/>
    <cellStyle name="Hipervínculo 51" xfId="462"/>
    <cellStyle name="Hipervínculo 510" xfId="463"/>
    <cellStyle name="Hipervínculo 511" xfId="464"/>
    <cellStyle name="Hipervínculo 512" xfId="465"/>
    <cellStyle name="Hipervínculo 513" xfId="466"/>
    <cellStyle name="Hipervínculo 514" xfId="467"/>
    <cellStyle name="Hipervínculo 515" xfId="468"/>
    <cellStyle name="Hipervínculo 516" xfId="469"/>
    <cellStyle name="Hipervínculo 517" xfId="470"/>
    <cellStyle name="Hipervínculo 518" xfId="471"/>
    <cellStyle name="Hipervínculo 519" xfId="472"/>
    <cellStyle name="Hipervínculo 52" xfId="473"/>
    <cellStyle name="Hipervínculo 520" xfId="474"/>
    <cellStyle name="Hipervínculo 521" xfId="475"/>
    <cellStyle name="Hipervínculo 522" xfId="476"/>
    <cellStyle name="Hipervínculo 523" xfId="477"/>
    <cellStyle name="Hipervínculo 524" xfId="478"/>
    <cellStyle name="Hipervínculo 525" xfId="479"/>
    <cellStyle name="Hipervínculo 526" xfId="480"/>
    <cellStyle name="Hipervínculo 527" xfId="481"/>
    <cellStyle name="Hipervínculo 528" xfId="482"/>
    <cellStyle name="Hipervínculo 529" xfId="483"/>
    <cellStyle name="Hipervínculo 53" xfId="484"/>
    <cellStyle name="Hipervínculo 530" xfId="485"/>
    <cellStyle name="Hipervínculo 531" xfId="486"/>
    <cellStyle name="Hipervínculo 532" xfId="487"/>
    <cellStyle name="Hipervínculo 533" xfId="488"/>
    <cellStyle name="Hipervínculo 534" xfId="489"/>
    <cellStyle name="Hipervínculo 535" xfId="490"/>
    <cellStyle name="Hipervínculo 536" xfId="491"/>
    <cellStyle name="Hipervínculo 537" xfId="492"/>
    <cellStyle name="Hipervínculo 538" xfId="493"/>
    <cellStyle name="Hipervínculo 539" xfId="494"/>
    <cellStyle name="Hipervínculo 54" xfId="495"/>
    <cellStyle name="Hipervínculo 540" xfId="496"/>
    <cellStyle name="Hipervínculo 541" xfId="497"/>
    <cellStyle name="Hipervínculo 542" xfId="498"/>
    <cellStyle name="Hipervínculo 543" xfId="499"/>
    <cellStyle name="Hipervínculo 544" xfId="500"/>
    <cellStyle name="Hipervínculo 545" xfId="501"/>
    <cellStyle name="Hipervínculo 546" xfId="502"/>
    <cellStyle name="Hipervínculo 547" xfId="503"/>
    <cellStyle name="Hipervínculo 548" xfId="504"/>
    <cellStyle name="Hipervínculo 549" xfId="505"/>
    <cellStyle name="Hipervínculo 55" xfId="506"/>
    <cellStyle name="Hipervínculo 550" xfId="507"/>
    <cellStyle name="Hipervínculo 551" xfId="508"/>
    <cellStyle name="Hipervínculo 552" xfId="509"/>
    <cellStyle name="Hipervínculo 553" xfId="510"/>
    <cellStyle name="Hipervínculo 554" xfId="511"/>
    <cellStyle name="Hipervínculo 555" xfId="512"/>
    <cellStyle name="Hipervínculo 556" xfId="513"/>
    <cellStyle name="Hipervínculo 557" xfId="514"/>
    <cellStyle name="Hipervínculo 558" xfId="515"/>
    <cellStyle name="Hipervínculo 559" xfId="516"/>
    <cellStyle name="Hipervínculo 56" xfId="517"/>
    <cellStyle name="Hipervínculo 560" xfId="518"/>
    <cellStyle name="Hipervínculo 561" xfId="519"/>
    <cellStyle name="Hipervínculo 562" xfId="520"/>
    <cellStyle name="Hipervínculo 563" xfId="521"/>
    <cellStyle name="Hipervínculo 564" xfId="522"/>
    <cellStyle name="Hipervínculo 565" xfId="523"/>
    <cellStyle name="Hipervínculo 566" xfId="524"/>
    <cellStyle name="Hipervínculo 567" xfId="525"/>
    <cellStyle name="Hipervínculo 568" xfId="526"/>
    <cellStyle name="Hipervínculo 569" xfId="527"/>
    <cellStyle name="Hipervínculo 57" xfId="528"/>
    <cellStyle name="Hipervínculo 570" xfId="529"/>
    <cellStyle name="Hipervínculo 571" xfId="530"/>
    <cellStyle name="Hipervínculo 572" xfId="531"/>
    <cellStyle name="Hipervínculo 573" xfId="532"/>
    <cellStyle name="Hipervínculo 574" xfId="533"/>
    <cellStyle name="Hipervínculo 575" xfId="534"/>
    <cellStyle name="Hipervínculo 576" xfId="535"/>
    <cellStyle name="Hipervínculo 577" xfId="536"/>
    <cellStyle name="Hipervínculo 578" xfId="537"/>
    <cellStyle name="Hipervínculo 579" xfId="538"/>
    <cellStyle name="Hipervínculo 58" xfId="539"/>
    <cellStyle name="Hipervínculo 580" xfId="540"/>
    <cellStyle name="Hipervínculo 581" xfId="541"/>
    <cellStyle name="Hipervínculo 582" xfId="542"/>
    <cellStyle name="Hipervínculo 583" xfId="543"/>
    <cellStyle name="Hipervínculo 584" xfId="544"/>
    <cellStyle name="Hipervínculo 585" xfId="545"/>
    <cellStyle name="Hipervínculo 586" xfId="546"/>
    <cellStyle name="Hipervínculo 587" xfId="547"/>
    <cellStyle name="Hipervínculo 588" xfId="548"/>
    <cellStyle name="Hipervínculo 589" xfId="549"/>
    <cellStyle name="Hipervínculo 59" xfId="550"/>
    <cellStyle name="Hipervínculo 590" xfId="551"/>
    <cellStyle name="Hipervínculo 591" xfId="552"/>
    <cellStyle name="Hipervínculo 592" xfId="553"/>
    <cellStyle name="Hipervínculo 593" xfId="554"/>
    <cellStyle name="Hipervínculo 594" xfId="555"/>
    <cellStyle name="Hipervínculo 595" xfId="556"/>
    <cellStyle name="Hipervínculo 596" xfId="557"/>
    <cellStyle name="Hipervínculo 597" xfId="558"/>
    <cellStyle name="Hipervínculo 598" xfId="559"/>
    <cellStyle name="Hipervínculo 599" xfId="560"/>
    <cellStyle name="Hipervínculo 6" xfId="561"/>
    <cellStyle name="Hipervínculo 60" xfId="562"/>
    <cellStyle name="Hipervínculo 600" xfId="563"/>
    <cellStyle name="Hipervínculo 601" xfId="564"/>
    <cellStyle name="Hipervínculo 602" xfId="565"/>
    <cellStyle name="Hipervínculo 603" xfId="566"/>
    <cellStyle name="Hipervínculo 604" xfId="567"/>
    <cellStyle name="Hipervínculo 605" xfId="568"/>
    <cellStyle name="Hipervínculo 606" xfId="569"/>
    <cellStyle name="Hipervínculo 607" xfId="570"/>
    <cellStyle name="Hipervínculo 608" xfId="571"/>
    <cellStyle name="Hipervínculo 609" xfId="572"/>
    <cellStyle name="Hipervínculo 61" xfId="573"/>
    <cellStyle name="Hipervínculo 610" xfId="574"/>
    <cellStyle name="Hipervínculo 611" xfId="575"/>
    <cellStyle name="Hipervínculo 612" xfId="576"/>
    <cellStyle name="Hipervínculo 613" xfId="577"/>
    <cellStyle name="Hipervínculo 614" xfId="578"/>
    <cellStyle name="Hipervínculo 615" xfId="579"/>
    <cellStyle name="Hipervínculo 616" xfId="580"/>
    <cellStyle name="Hipervínculo 617" xfId="581"/>
    <cellStyle name="Hipervínculo 618" xfId="582"/>
    <cellStyle name="Hipervínculo 619" xfId="583"/>
    <cellStyle name="Hipervínculo 62" xfId="584"/>
    <cellStyle name="Hipervínculo 620" xfId="585"/>
    <cellStyle name="Hipervínculo 621" xfId="586"/>
    <cellStyle name="Hipervínculo 622" xfId="587"/>
    <cellStyle name="Hipervínculo 623" xfId="588"/>
    <cellStyle name="Hipervínculo 624" xfId="589"/>
    <cellStyle name="Hipervínculo 625" xfId="590"/>
    <cellStyle name="Hipervínculo 626" xfId="591"/>
    <cellStyle name="Hipervínculo 627" xfId="592"/>
    <cellStyle name="Hipervínculo 628" xfId="593"/>
    <cellStyle name="Hipervínculo 629" xfId="594"/>
    <cellStyle name="Hipervínculo 63" xfId="595"/>
    <cellStyle name="Hipervínculo 630" xfId="596"/>
    <cellStyle name="Hipervínculo 631" xfId="597"/>
    <cellStyle name="Hipervínculo 632" xfId="598"/>
    <cellStyle name="Hipervínculo 633" xfId="599"/>
    <cellStyle name="Hipervínculo 634" xfId="600"/>
    <cellStyle name="Hipervínculo 635" xfId="601"/>
    <cellStyle name="Hipervínculo 636" xfId="602"/>
    <cellStyle name="Hipervínculo 637" xfId="603"/>
    <cellStyle name="Hipervínculo 638" xfId="604"/>
    <cellStyle name="Hipervínculo 639" xfId="605"/>
    <cellStyle name="Hipervínculo 64" xfId="606"/>
    <cellStyle name="Hipervínculo 640" xfId="607"/>
    <cellStyle name="Hipervínculo 641" xfId="608"/>
    <cellStyle name="Hipervínculo 642" xfId="609"/>
    <cellStyle name="Hipervínculo 643" xfId="610"/>
    <cellStyle name="Hipervínculo 644" xfId="611"/>
    <cellStyle name="Hipervínculo 645" xfId="612"/>
    <cellStyle name="Hipervínculo 646" xfId="613"/>
    <cellStyle name="Hipervínculo 647" xfId="614"/>
    <cellStyle name="Hipervínculo 648" xfId="615"/>
    <cellStyle name="Hipervínculo 649" xfId="616"/>
    <cellStyle name="Hipervínculo 65" xfId="617"/>
    <cellStyle name="Hipervínculo 650" xfId="618"/>
    <cellStyle name="Hipervínculo 651" xfId="619"/>
    <cellStyle name="Hipervínculo 652" xfId="620"/>
    <cellStyle name="Hipervínculo 653" xfId="621"/>
    <cellStyle name="Hipervínculo 654" xfId="622"/>
    <cellStyle name="Hipervínculo 655" xfId="623"/>
    <cellStyle name="Hipervínculo 656" xfId="624"/>
    <cellStyle name="Hipervínculo 657" xfId="625"/>
    <cellStyle name="Hipervínculo 658" xfId="626"/>
    <cellStyle name="Hipervínculo 659" xfId="627"/>
    <cellStyle name="Hipervínculo 66" xfId="628"/>
    <cellStyle name="Hipervínculo 660" xfId="629"/>
    <cellStyle name="Hipervínculo 661" xfId="630"/>
    <cellStyle name="Hipervínculo 662" xfId="631"/>
    <cellStyle name="Hipervínculo 663" xfId="632"/>
    <cellStyle name="Hipervínculo 664" xfId="633"/>
    <cellStyle name="Hipervínculo 665" xfId="634"/>
    <cellStyle name="Hipervínculo 666" xfId="635"/>
    <cellStyle name="Hipervínculo 667" xfId="636"/>
    <cellStyle name="Hipervínculo 668" xfId="637"/>
    <cellStyle name="Hipervínculo 669" xfId="638"/>
    <cellStyle name="Hipervínculo 67" xfId="639"/>
    <cellStyle name="Hipervínculo 670" xfId="640"/>
    <cellStyle name="Hipervínculo 671" xfId="641"/>
    <cellStyle name="Hipervínculo 672" xfId="642"/>
    <cellStyle name="Hipervínculo 673" xfId="643"/>
    <cellStyle name="Hipervínculo 674" xfId="644"/>
    <cellStyle name="Hipervínculo 675" xfId="645"/>
    <cellStyle name="Hipervínculo 676" xfId="646"/>
    <cellStyle name="Hipervínculo 677" xfId="647"/>
    <cellStyle name="Hipervínculo 678" xfId="648"/>
    <cellStyle name="Hipervínculo 679" xfId="649"/>
    <cellStyle name="Hipervínculo 68" xfId="650"/>
    <cellStyle name="Hipervínculo 680" xfId="651"/>
    <cellStyle name="Hipervínculo 681" xfId="652"/>
    <cellStyle name="Hipervínculo 682" xfId="653"/>
    <cellStyle name="Hipervínculo 683" xfId="654"/>
    <cellStyle name="Hipervínculo 684" xfId="655"/>
    <cellStyle name="Hipervínculo 685" xfId="656"/>
    <cellStyle name="Hipervínculo 686" xfId="657"/>
    <cellStyle name="Hipervínculo 687" xfId="658"/>
    <cellStyle name="Hipervínculo 688" xfId="659"/>
    <cellStyle name="Hipervínculo 689" xfId="660"/>
    <cellStyle name="Hipervínculo 69" xfId="661"/>
    <cellStyle name="Hipervínculo 690" xfId="662"/>
    <cellStyle name="Hipervínculo 691" xfId="663"/>
    <cellStyle name="Hipervínculo 692" xfId="664"/>
    <cellStyle name="Hipervínculo 693" xfId="665"/>
    <cellStyle name="Hipervínculo 694" xfId="666"/>
    <cellStyle name="Hipervínculo 695" xfId="667"/>
    <cellStyle name="Hipervínculo 696" xfId="668"/>
    <cellStyle name="Hipervínculo 697" xfId="669"/>
    <cellStyle name="Hipervínculo 698" xfId="670"/>
    <cellStyle name="Hipervínculo 699" xfId="671"/>
    <cellStyle name="Hipervínculo 7" xfId="672"/>
    <cellStyle name="Hipervínculo 70" xfId="673"/>
    <cellStyle name="Hipervínculo 700" xfId="674"/>
    <cellStyle name="Hipervínculo 701" xfId="675"/>
    <cellStyle name="Hipervínculo 702" xfId="676"/>
    <cellStyle name="Hipervínculo 703" xfId="677"/>
    <cellStyle name="Hipervínculo 704" xfId="678"/>
    <cellStyle name="Hipervínculo 705" xfId="679"/>
    <cellStyle name="Hipervínculo 706" xfId="680"/>
    <cellStyle name="Hipervínculo 707" xfId="681"/>
    <cellStyle name="Hipervínculo 708" xfId="682"/>
    <cellStyle name="Hipervínculo 709" xfId="683"/>
    <cellStyle name="Hipervínculo 71" xfId="684"/>
    <cellStyle name="Hipervínculo 710" xfId="685"/>
    <cellStyle name="Hipervínculo 711" xfId="686"/>
    <cellStyle name="Hipervínculo 712" xfId="687"/>
    <cellStyle name="Hipervínculo 713" xfId="688"/>
    <cellStyle name="Hipervínculo 714" xfId="689"/>
    <cellStyle name="Hipervínculo 715" xfId="690"/>
    <cellStyle name="Hipervínculo 716" xfId="691"/>
    <cellStyle name="Hipervínculo 717" xfId="692"/>
    <cellStyle name="Hipervínculo 718" xfId="693"/>
    <cellStyle name="Hipervínculo 719" xfId="694"/>
    <cellStyle name="Hipervínculo 72" xfId="695"/>
    <cellStyle name="Hipervínculo 720" xfId="696"/>
    <cellStyle name="Hipervínculo 721" xfId="697"/>
    <cellStyle name="Hipervínculo 722" xfId="698"/>
    <cellStyle name="Hipervínculo 723" xfId="699"/>
    <cellStyle name="Hipervínculo 724" xfId="700"/>
    <cellStyle name="Hipervínculo 725" xfId="701"/>
    <cellStyle name="Hipervínculo 726" xfId="702"/>
    <cellStyle name="Hipervínculo 727" xfId="703"/>
    <cellStyle name="Hipervínculo 728" xfId="704"/>
    <cellStyle name="Hipervínculo 729" xfId="705"/>
    <cellStyle name="Hipervínculo 73" xfId="706"/>
    <cellStyle name="Hipervínculo 730" xfId="707"/>
    <cellStyle name="Hipervínculo 731" xfId="708"/>
    <cellStyle name="Hipervínculo 732" xfId="709"/>
    <cellStyle name="Hipervínculo 733" xfId="710"/>
    <cellStyle name="Hipervínculo 734" xfId="711"/>
    <cellStyle name="Hipervínculo 735" xfId="712"/>
    <cellStyle name="Hipervínculo 736" xfId="713"/>
    <cellStyle name="Hipervínculo 737" xfId="714"/>
    <cellStyle name="Hipervínculo 738" xfId="715"/>
    <cellStyle name="Hipervínculo 739" xfId="716"/>
    <cellStyle name="Hipervínculo 74" xfId="717"/>
    <cellStyle name="Hipervínculo 740" xfId="718"/>
    <cellStyle name="Hipervínculo 741" xfId="719"/>
    <cellStyle name="Hipervínculo 742" xfId="720"/>
    <cellStyle name="Hipervínculo 743" xfId="721"/>
    <cellStyle name="Hipervínculo 744" xfId="722"/>
    <cellStyle name="Hipervínculo 745" xfId="723"/>
    <cellStyle name="Hipervínculo 746" xfId="724"/>
    <cellStyle name="Hipervínculo 747" xfId="725"/>
    <cellStyle name="Hipervínculo 748" xfId="726"/>
    <cellStyle name="Hipervínculo 749" xfId="727"/>
    <cellStyle name="Hipervínculo 75" xfId="728"/>
    <cellStyle name="Hipervínculo 750" xfId="729"/>
    <cellStyle name="Hipervínculo 751" xfId="730"/>
    <cellStyle name="Hipervínculo 752" xfId="731"/>
    <cellStyle name="Hipervínculo 753" xfId="732"/>
    <cellStyle name="Hipervínculo 754" xfId="733"/>
    <cellStyle name="Hipervínculo 755" xfId="734"/>
    <cellStyle name="Hipervínculo 756" xfId="735"/>
    <cellStyle name="Hipervínculo 757" xfId="736"/>
    <cellStyle name="Hipervínculo 758" xfId="737"/>
    <cellStyle name="Hipervínculo 759" xfId="738"/>
    <cellStyle name="Hipervínculo 76" xfId="739"/>
    <cellStyle name="Hipervínculo 760" xfId="740"/>
    <cellStyle name="Hipervínculo 761" xfId="741"/>
    <cellStyle name="Hipervínculo 762" xfId="742"/>
    <cellStyle name="Hipervínculo 763" xfId="743"/>
    <cellStyle name="Hipervínculo 764" xfId="744"/>
    <cellStyle name="Hipervínculo 765" xfId="745"/>
    <cellStyle name="Hipervínculo 766" xfId="746"/>
    <cellStyle name="Hipervínculo 767" xfId="747"/>
    <cellStyle name="Hipervínculo 768" xfId="748"/>
    <cellStyle name="Hipervínculo 769" xfId="749"/>
    <cellStyle name="Hipervínculo 77" xfId="750"/>
    <cellStyle name="Hipervínculo 770" xfId="751"/>
    <cellStyle name="Hipervínculo 771" xfId="752"/>
    <cellStyle name="Hipervínculo 772" xfId="753"/>
    <cellStyle name="Hipervínculo 773" xfId="754"/>
    <cellStyle name="Hipervínculo 774" xfId="755"/>
    <cellStyle name="Hipervínculo 775" xfId="756"/>
    <cellStyle name="Hipervínculo 776" xfId="757"/>
    <cellStyle name="Hipervínculo 777" xfId="758"/>
    <cellStyle name="Hipervínculo 778" xfId="759"/>
    <cellStyle name="Hipervínculo 779" xfId="760"/>
    <cellStyle name="Hipervínculo 78" xfId="761"/>
    <cellStyle name="Hipervínculo 780" xfId="762"/>
    <cellStyle name="Hipervínculo 781" xfId="763"/>
    <cellStyle name="Hipervínculo 782" xfId="764"/>
    <cellStyle name="Hipervínculo 783" xfId="765"/>
    <cellStyle name="Hipervínculo 784" xfId="766"/>
    <cellStyle name="Hipervínculo 785" xfId="767"/>
    <cellStyle name="Hipervínculo 786" xfId="768"/>
    <cellStyle name="Hipervínculo 787" xfId="769"/>
    <cellStyle name="Hipervínculo 788" xfId="770"/>
    <cellStyle name="Hipervínculo 789" xfId="771"/>
    <cellStyle name="Hipervínculo 79" xfId="772"/>
    <cellStyle name="Hipervínculo 790" xfId="773"/>
    <cellStyle name="Hipervínculo 791" xfId="774"/>
    <cellStyle name="Hipervínculo 792" xfId="775"/>
    <cellStyle name="Hipervínculo 793" xfId="776"/>
    <cellStyle name="Hipervínculo 794" xfId="777"/>
    <cellStyle name="Hipervínculo 795" xfId="778"/>
    <cellStyle name="Hipervínculo 796" xfId="779"/>
    <cellStyle name="Hipervínculo 797" xfId="780"/>
    <cellStyle name="Hipervínculo 798" xfId="781"/>
    <cellStyle name="Hipervínculo 799" xfId="782"/>
    <cellStyle name="Hipervínculo 8" xfId="783"/>
    <cellStyle name="Hipervínculo 80" xfId="784"/>
    <cellStyle name="Hipervínculo 800" xfId="785"/>
    <cellStyle name="Hipervínculo 801" xfId="786"/>
    <cellStyle name="Hipervínculo 802" xfId="787"/>
    <cellStyle name="Hipervínculo 803" xfId="788"/>
    <cellStyle name="Hipervínculo 804" xfId="789"/>
    <cellStyle name="Hipervínculo 805" xfId="790"/>
    <cellStyle name="Hipervínculo 806" xfId="791"/>
    <cellStyle name="Hipervínculo 807" xfId="792"/>
    <cellStyle name="Hipervínculo 808" xfId="793"/>
    <cellStyle name="Hipervínculo 809" xfId="794"/>
    <cellStyle name="Hipervínculo 81" xfId="795"/>
    <cellStyle name="Hipervínculo 810" xfId="796"/>
    <cellStyle name="Hipervínculo 811" xfId="797"/>
    <cellStyle name="Hipervínculo 812" xfId="798"/>
    <cellStyle name="Hipervínculo 813" xfId="799"/>
    <cellStyle name="Hipervínculo 814" xfId="800"/>
    <cellStyle name="Hipervínculo 815" xfId="801"/>
    <cellStyle name="Hipervínculo 816" xfId="802"/>
    <cellStyle name="Hipervínculo 817" xfId="803"/>
    <cellStyle name="Hipervínculo 818" xfId="804"/>
    <cellStyle name="Hipervínculo 819" xfId="805"/>
    <cellStyle name="Hipervínculo 82" xfId="806"/>
    <cellStyle name="Hipervínculo 820" xfId="807"/>
    <cellStyle name="Hipervínculo 821" xfId="808"/>
    <cellStyle name="Hipervínculo 822" xfId="809"/>
    <cellStyle name="Hipervínculo 823" xfId="810"/>
    <cellStyle name="Hipervínculo 824" xfId="811"/>
    <cellStyle name="Hipervínculo 825" xfId="812"/>
    <cellStyle name="Hipervínculo 826" xfId="813"/>
    <cellStyle name="Hipervínculo 827" xfId="814"/>
    <cellStyle name="Hipervínculo 828" xfId="815"/>
    <cellStyle name="Hipervínculo 829" xfId="816"/>
    <cellStyle name="Hipervínculo 83" xfId="817"/>
    <cellStyle name="Hipervínculo 830" xfId="818"/>
    <cellStyle name="Hipervínculo 831" xfId="819"/>
    <cellStyle name="Hipervínculo 832" xfId="820"/>
    <cellStyle name="Hipervínculo 833" xfId="821"/>
    <cellStyle name="Hipervínculo 834" xfId="822"/>
    <cellStyle name="Hipervínculo 835" xfId="823"/>
    <cellStyle name="Hipervínculo 836" xfId="824"/>
    <cellStyle name="Hipervínculo 837" xfId="825"/>
    <cellStyle name="Hipervínculo 838" xfId="826"/>
    <cellStyle name="Hipervínculo 839" xfId="827"/>
    <cellStyle name="Hipervínculo 84" xfId="828"/>
    <cellStyle name="Hipervínculo 840" xfId="829"/>
    <cellStyle name="Hipervínculo 841" xfId="830"/>
    <cellStyle name="Hipervínculo 842" xfId="831"/>
    <cellStyle name="Hipervínculo 843" xfId="832"/>
    <cellStyle name="Hipervínculo 844" xfId="833"/>
    <cellStyle name="Hipervínculo 845" xfId="834"/>
    <cellStyle name="Hipervínculo 846" xfId="835"/>
    <cellStyle name="Hipervínculo 847" xfId="836"/>
    <cellStyle name="Hipervínculo 848" xfId="837"/>
    <cellStyle name="Hipervínculo 849" xfId="838"/>
    <cellStyle name="Hipervínculo 85" xfId="839"/>
    <cellStyle name="Hipervínculo 850" xfId="840"/>
    <cellStyle name="Hipervínculo 851" xfId="841"/>
    <cellStyle name="Hipervínculo 852" xfId="842"/>
    <cellStyle name="Hipervínculo 853" xfId="843"/>
    <cellStyle name="Hipervínculo 854" xfId="844"/>
    <cellStyle name="Hipervínculo 855" xfId="845"/>
    <cellStyle name="Hipervínculo 856" xfId="846"/>
    <cellStyle name="Hipervínculo 857" xfId="847"/>
    <cellStyle name="Hipervínculo 858" xfId="848"/>
    <cellStyle name="Hipervínculo 859" xfId="849"/>
    <cellStyle name="Hipervínculo 86" xfId="850"/>
    <cellStyle name="Hipervínculo 860" xfId="851"/>
    <cellStyle name="Hipervínculo 861" xfId="852"/>
    <cellStyle name="Hipervínculo 862" xfId="853"/>
    <cellStyle name="Hipervínculo 863" xfId="854"/>
    <cellStyle name="Hipervínculo 864" xfId="855"/>
    <cellStyle name="Hipervínculo 865" xfId="856"/>
    <cellStyle name="Hipervínculo 866" xfId="857"/>
    <cellStyle name="Hipervínculo 867" xfId="858"/>
    <cellStyle name="Hipervínculo 868" xfId="859"/>
    <cellStyle name="Hipervínculo 869" xfId="860"/>
    <cellStyle name="Hipervínculo 87" xfId="861"/>
    <cellStyle name="Hipervínculo 870" xfId="862"/>
    <cellStyle name="Hipervínculo 871" xfId="863"/>
    <cellStyle name="Hipervínculo 872" xfId="864"/>
    <cellStyle name="Hipervínculo 873" xfId="865"/>
    <cellStyle name="Hipervínculo 874" xfId="866"/>
    <cellStyle name="Hipervínculo 875" xfId="867"/>
    <cellStyle name="Hipervínculo 876" xfId="868"/>
    <cellStyle name="Hipervínculo 877" xfId="869"/>
    <cellStyle name="Hipervínculo 878" xfId="870"/>
    <cellStyle name="Hipervínculo 879" xfId="871"/>
    <cellStyle name="Hipervínculo 88" xfId="872"/>
    <cellStyle name="Hipervínculo 880" xfId="873"/>
    <cellStyle name="Hipervínculo 881" xfId="874"/>
    <cellStyle name="Hipervínculo 882" xfId="875"/>
    <cellStyle name="Hipervínculo 883" xfId="876"/>
    <cellStyle name="Hipervínculo 884" xfId="877"/>
    <cellStyle name="Hipervínculo 885" xfId="878"/>
    <cellStyle name="Hipervínculo 886" xfId="879"/>
    <cellStyle name="Hipervínculo 887" xfId="880"/>
    <cellStyle name="Hipervínculo 888" xfId="881"/>
    <cellStyle name="Hipervínculo 889" xfId="882"/>
    <cellStyle name="Hipervínculo 89" xfId="883"/>
    <cellStyle name="Hipervínculo 890" xfId="884"/>
    <cellStyle name="Hipervínculo 891" xfId="885"/>
    <cellStyle name="Hipervínculo 892" xfId="886"/>
    <cellStyle name="Hipervínculo 893" xfId="887"/>
    <cellStyle name="Hipervínculo 894" xfId="888"/>
    <cellStyle name="Hipervínculo 895" xfId="889"/>
    <cellStyle name="Hipervínculo 896" xfId="890"/>
    <cellStyle name="Hipervínculo 897" xfId="891"/>
    <cellStyle name="Hipervínculo 898" xfId="892"/>
    <cellStyle name="Hipervínculo 899" xfId="893"/>
    <cellStyle name="Hipervínculo 9" xfId="894"/>
    <cellStyle name="Hipervínculo 90" xfId="895"/>
    <cellStyle name="Hipervínculo 900" xfId="896"/>
    <cellStyle name="Hipervínculo 901" xfId="897"/>
    <cellStyle name="Hipervínculo 902" xfId="898"/>
    <cellStyle name="Hipervínculo 903" xfId="899"/>
    <cellStyle name="Hipervínculo 904" xfId="900"/>
    <cellStyle name="Hipervínculo 905" xfId="901"/>
    <cellStyle name="Hipervínculo 906" xfId="902"/>
    <cellStyle name="Hipervínculo 907" xfId="903"/>
    <cellStyle name="Hipervínculo 908" xfId="904"/>
    <cellStyle name="Hipervínculo 909" xfId="905"/>
    <cellStyle name="Hipervínculo 91" xfId="906"/>
    <cellStyle name="Hipervínculo 910" xfId="907"/>
    <cellStyle name="Hipervínculo 911" xfId="908"/>
    <cellStyle name="Hipervínculo 912" xfId="909"/>
    <cellStyle name="Hipervínculo 913" xfId="910"/>
    <cellStyle name="Hipervínculo 914" xfId="911"/>
    <cellStyle name="Hipervínculo 915" xfId="912"/>
    <cellStyle name="Hipervínculo 916" xfId="913"/>
    <cellStyle name="Hipervínculo 917" xfId="914"/>
    <cellStyle name="Hipervínculo 918" xfId="915"/>
    <cellStyle name="Hipervínculo 919" xfId="916"/>
    <cellStyle name="Hipervínculo 92" xfId="917"/>
    <cellStyle name="Hipervínculo 920" xfId="918"/>
    <cellStyle name="Hipervínculo 921" xfId="919"/>
    <cellStyle name="Hipervínculo 922" xfId="920"/>
    <cellStyle name="Hipervínculo 923" xfId="921"/>
    <cellStyle name="Hipervínculo 924" xfId="922"/>
    <cellStyle name="Hipervínculo 925" xfId="923"/>
    <cellStyle name="Hipervínculo 926" xfId="924"/>
    <cellStyle name="Hipervínculo 927" xfId="925"/>
    <cellStyle name="Hipervínculo 928" xfId="926"/>
    <cellStyle name="Hipervínculo 929" xfId="927"/>
    <cellStyle name="Hipervínculo 93" xfId="928"/>
    <cellStyle name="Hipervínculo 930" xfId="929"/>
    <cellStyle name="Hipervínculo 931" xfId="930"/>
    <cellStyle name="Hipervínculo 932" xfId="931"/>
    <cellStyle name="Hipervínculo 933" xfId="932"/>
    <cellStyle name="Hipervínculo 934" xfId="933"/>
    <cellStyle name="Hipervínculo 935" xfId="934"/>
    <cellStyle name="Hipervínculo 936" xfId="935"/>
    <cellStyle name="Hipervínculo 937" xfId="936"/>
    <cellStyle name="Hipervínculo 938" xfId="937"/>
    <cellStyle name="Hipervínculo 939" xfId="938"/>
    <cellStyle name="Hipervínculo 94" xfId="939"/>
    <cellStyle name="Hipervínculo 940" xfId="940"/>
    <cellStyle name="Hipervínculo 941" xfId="941"/>
    <cellStyle name="Hipervínculo 942" xfId="942"/>
    <cellStyle name="Hipervínculo 943" xfId="943"/>
    <cellStyle name="Hipervínculo 944" xfId="944"/>
    <cellStyle name="Hipervínculo 945" xfId="945"/>
    <cellStyle name="Hipervínculo 946" xfId="946"/>
    <cellStyle name="Hipervínculo 947" xfId="947"/>
    <cellStyle name="Hipervínculo 948" xfId="948"/>
    <cellStyle name="Hipervínculo 949" xfId="949"/>
    <cellStyle name="Hipervínculo 95" xfId="950"/>
    <cellStyle name="Hipervínculo 950" xfId="951"/>
    <cellStyle name="Hipervínculo 951" xfId="952"/>
    <cellStyle name="Hipervínculo 952" xfId="953"/>
    <cellStyle name="Hipervínculo 953" xfId="954"/>
    <cellStyle name="Hipervínculo 954" xfId="955"/>
    <cellStyle name="Hipervínculo 955" xfId="956"/>
    <cellStyle name="Hipervínculo 956" xfId="957"/>
    <cellStyle name="Hipervínculo 957" xfId="958"/>
    <cellStyle name="Hipervínculo 958" xfId="959"/>
    <cellStyle name="Hipervínculo 959" xfId="960"/>
    <cellStyle name="Hipervínculo 96" xfId="961"/>
    <cellStyle name="Hipervínculo 960" xfId="962"/>
    <cellStyle name="Hipervínculo 961" xfId="963"/>
    <cellStyle name="Hipervínculo 962" xfId="964"/>
    <cellStyle name="Hipervínculo 963" xfId="965"/>
    <cellStyle name="Hipervínculo 964" xfId="966"/>
    <cellStyle name="Hipervínculo 965" xfId="967"/>
    <cellStyle name="Hipervínculo 966" xfId="968"/>
    <cellStyle name="Hipervínculo 967" xfId="969"/>
    <cellStyle name="Hipervínculo 968" xfId="970"/>
    <cellStyle name="Hipervínculo 969" xfId="971"/>
    <cellStyle name="Hipervínculo 97" xfId="972"/>
    <cellStyle name="Hipervínculo 970" xfId="973"/>
    <cellStyle name="Hipervínculo 971" xfId="974"/>
    <cellStyle name="Hipervínculo 972" xfId="975"/>
    <cellStyle name="Hipervínculo 973" xfId="976"/>
    <cellStyle name="Hipervínculo 974" xfId="977"/>
    <cellStyle name="Hipervínculo 975" xfId="978"/>
    <cellStyle name="Hipervínculo 976" xfId="979"/>
    <cellStyle name="Hipervínculo 977" xfId="980"/>
    <cellStyle name="Hipervínculo 978" xfId="981"/>
    <cellStyle name="Hipervínculo 979" xfId="982"/>
    <cellStyle name="Hipervínculo 98" xfId="983"/>
    <cellStyle name="Hipervínculo 980" xfId="984"/>
    <cellStyle name="Hipervínculo 981" xfId="985"/>
    <cellStyle name="Hipervínculo 982" xfId="986"/>
    <cellStyle name="Hipervínculo 983" xfId="987"/>
    <cellStyle name="Hipervínculo 984" xfId="988"/>
    <cellStyle name="Hipervínculo 985" xfId="989"/>
    <cellStyle name="Hipervínculo 986" xfId="990"/>
    <cellStyle name="Hipervínculo 987" xfId="991"/>
    <cellStyle name="Hipervínculo 988" xfId="992"/>
    <cellStyle name="Hipervínculo 989" xfId="993"/>
    <cellStyle name="Hipervínculo 99" xfId="994"/>
    <cellStyle name="Hipervínculo 990" xfId="995"/>
    <cellStyle name="Hipervínculo 991" xfId="996"/>
    <cellStyle name="Hipervínculo 992" xfId="997"/>
    <cellStyle name="Hipervínculo 993" xfId="998"/>
    <cellStyle name="Hipervínculo 994" xfId="999"/>
    <cellStyle name="Hipervínculo 995" xfId="1000"/>
    <cellStyle name="Hipervínculo 996" xfId="1001"/>
    <cellStyle name="Hipervínculo 997" xfId="1002"/>
    <cellStyle name="Hipervínculo 998" xfId="1003"/>
    <cellStyle name="Hipervínculo 999" xfId="1004"/>
    <cellStyle name="Millares 2" xfId="1005"/>
    <cellStyle name="Millares 2 2" xfId="4"/>
    <cellStyle name="Millares 2 2 2" xfId="1006"/>
    <cellStyle name="Millares 2 3" xfId="1007"/>
    <cellStyle name="Millares 2 3 2" xfId="1042"/>
    <cellStyle name="Millares 2 3 3" xfId="1030"/>
    <cellStyle name="Millares 2 4" xfId="1041"/>
    <cellStyle name="Millares 2 5" xfId="1029"/>
    <cellStyle name="Millares 3" xfId="1008"/>
    <cellStyle name="Millares 4" xfId="1009"/>
    <cellStyle name="Moneda [0] 2" xfId="1010"/>
    <cellStyle name="Moneda [0] 2 2" xfId="1011"/>
    <cellStyle name="Moneda [0] 3" xfId="2"/>
    <cellStyle name="Moneda 11" xfId="1012"/>
    <cellStyle name="Moneda 2" xfId="1013"/>
    <cellStyle name="Moneda 2 2" xfId="1014"/>
    <cellStyle name="Moneda 3" xfId="1015"/>
    <cellStyle name="Moneda 3 2" xfId="1043"/>
    <cellStyle name="Moneda 3 3" xfId="1031"/>
    <cellStyle name="Moneda 48" xfId="1016"/>
    <cellStyle name="Moneda 48 2" xfId="1044"/>
    <cellStyle name="Moneda 48 3" xfId="1032"/>
    <cellStyle name="Moneda 5" xfId="3"/>
    <cellStyle name="Normal" xfId="0" builtinId="0"/>
    <cellStyle name="Normal 10" xfId="1017"/>
    <cellStyle name="Normal 10 2" xfId="1045"/>
    <cellStyle name="Normal 10 2 2" xfId="1018"/>
    <cellStyle name="Normal 10 2 2 2" xfId="1046"/>
    <cellStyle name="Normal 10 2 2 3" xfId="1034"/>
    <cellStyle name="Normal 10 3" xfId="1033"/>
    <cellStyle name="Normal 18" xfId="1019"/>
    <cellStyle name="Normal 2" xfId="1"/>
    <cellStyle name="Normal 2 2" xfId="1021"/>
    <cellStyle name="Normal 2 2 2" xfId="1048"/>
    <cellStyle name="Normal 2 2 3" xfId="1036"/>
    <cellStyle name="Normal 2 3" xfId="1022"/>
    <cellStyle name="Normal 2 4" xfId="1023"/>
    <cellStyle name="Normal 2 5" xfId="1020"/>
    <cellStyle name="Normal 2 5 2" xfId="1047"/>
    <cellStyle name="Normal 2 5 3" xfId="1035"/>
    <cellStyle name="Normal 3" xfId="1024"/>
    <cellStyle name="Normal 4" xfId="1025"/>
    <cellStyle name="Normal 4 2" xfId="1049"/>
    <cellStyle name="Normal 4 3" xfId="1037"/>
    <cellStyle name="Normal 6" xfId="1026"/>
    <cellStyle name="Normal 6 2" xfId="1050"/>
    <cellStyle name="Normal 6 3" xfId="1038"/>
    <cellStyle name="Porcentual 2" xfId="1027"/>
    <cellStyle name="Porcentual 2 2" xfId="1051"/>
    <cellStyle name="Porcentual 2 3" xfId="10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U78"/>
  <sheetViews>
    <sheetView tabSelected="1" zoomScaleNormal="100" workbookViewId="0">
      <selection activeCell="K11" sqref="K11"/>
    </sheetView>
  </sheetViews>
  <sheetFormatPr baseColWidth="10" defaultRowHeight="11.25" x14ac:dyDescent="0.2"/>
  <cols>
    <col min="1" max="1" width="2.85546875" style="1" customWidth="1"/>
    <col min="2" max="2" width="4.85546875" style="1" bestFit="1" customWidth="1"/>
    <col min="3" max="3" width="13.28515625" style="1" customWidth="1"/>
    <col min="4" max="4" width="12.7109375" style="1" customWidth="1"/>
    <col min="5" max="5" width="32.5703125" style="1" customWidth="1"/>
    <col min="6" max="6" width="14.85546875" style="1" bestFit="1" customWidth="1"/>
    <col min="7" max="7" width="14.42578125" style="1" bestFit="1" customWidth="1"/>
    <col min="8" max="9" width="15.7109375" style="1" customWidth="1"/>
    <col min="10" max="10" width="16.85546875" style="1" customWidth="1"/>
    <col min="11" max="11" width="14" style="1" customWidth="1"/>
    <col min="12" max="12" width="13.42578125" style="1" customWidth="1"/>
    <col min="13" max="14" width="12.7109375" style="1" customWidth="1"/>
    <col min="15" max="15" width="14.5703125" style="1" customWidth="1"/>
    <col min="16" max="16" width="12.7109375" style="1" customWidth="1"/>
    <col min="17" max="17" width="19.7109375" style="1" customWidth="1"/>
    <col min="18" max="18" width="17.42578125" style="1" customWidth="1"/>
    <col min="19" max="19" width="30.42578125" style="1" customWidth="1"/>
    <col min="20" max="16384" width="11.42578125" style="1"/>
  </cols>
  <sheetData>
    <row r="2" spans="2:19" ht="12.75" x14ac:dyDescent="0.2">
      <c r="B2" s="38" t="s">
        <v>21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</row>
    <row r="3" spans="2:19" ht="12.75" x14ac:dyDescent="0.2">
      <c r="B3" s="38" t="s">
        <v>30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</row>
    <row r="4" spans="2:19" ht="6.75" customHeight="1" x14ac:dyDescent="0.2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2:19" ht="23.25" customHeight="1" x14ac:dyDescent="0.2">
      <c r="B5" s="39" t="s">
        <v>31</v>
      </c>
      <c r="C5" s="39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</row>
    <row r="6" spans="2:19" ht="7.5" customHeight="1" x14ac:dyDescent="0.2">
      <c r="B6" s="2"/>
      <c r="C6" s="2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2"/>
    </row>
    <row r="7" spans="2:19" ht="12.75" x14ac:dyDescent="0.2">
      <c r="B7" s="41" t="s">
        <v>92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</row>
    <row r="8" spans="2:19" x14ac:dyDescent="0.2">
      <c r="B8" s="4"/>
      <c r="C8" s="4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</row>
    <row r="9" spans="2:19" x14ac:dyDescent="0.2">
      <c r="B9" s="46" t="s">
        <v>0</v>
      </c>
      <c r="C9" s="46"/>
      <c r="D9" s="46"/>
      <c r="E9" s="46"/>
      <c r="F9" s="46"/>
      <c r="G9" s="46"/>
      <c r="H9" s="46"/>
      <c r="I9" s="46"/>
      <c r="J9" s="46"/>
      <c r="K9" s="46" t="s">
        <v>1</v>
      </c>
      <c r="L9" s="46"/>
      <c r="M9" s="46"/>
      <c r="N9" s="46"/>
      <c r="O9" s="46"/>
      <c r="P9" s="46"/>
      <c r="Q9" s="46"/>
      <c r="R9" s="46"/>
      <c r="S9" s="46"/>
    </row>
    <row r="10" spans="2:19" s="13" customFormat="1" ht="42" customHeight="1" x14ac:dyDescent="0.2">
      <c r="B10" s="14" t="s">
        <v>12</v>
      </c>
      <c r="C10" s="14" t="s">
        <v>15</v>
      </c>
      <c r="D10" s="14" t="s">
        <v>13</v>
      </c>
      <c r="E10" s="14" t="s">
        <v>14</v>
      </c>
      <c r="F10" s="14" t="s">
        <v>32</v>
      </c>
      <c r="G10" s="14" t="s">
        <v>16</v>
      </c>
      <c r="H10" s="14" t="s">
        <v>17</v>
      </c>
      <c r="I10" s="14" t="s">
        <v>18</v>
      </c>
      <c r="J10" s="14" t="s">
        <v>19</v>
      </c>
      <c r="K10" s="5" t="s">
        <v>22</v>
      </c>
      <c r="L10" s="5" t="s">
        <v>2</v>
      </c>
      <c r="M10" s="5" t="s">
        <v>23</v>
      </c>
      <c r="N10" s="5" t="s">
        <v>24</v>
      </c>
      <c r="O10" s="5" t="s">
        <v>25</v>
      </c>
      <c r="P10" s="5" t="s">
        <v>26</v>
      </c>
      <c r="Q10" s="5" t="s">
        <v>27</v>
      </c>
      <c r="R10" s="5" t="s">
        <v>20</v>
      </c>
      <c r="S10" s="5" t="s">
        <v>3</v>
      </c>
    </row>
    <row r="11" spans="2:19" s="13" customFormat="1" ht="12.75" x14ac:dyDescent="0.2">
      <c r="B11" s="18">
        <v>1</v>
      </c>
      <c r="C11" s="18">
        <v>42295134</v>
      </c>
      <c r="D11" s="47">
        <v>151802990046</v>
      </c>
      <c r="E11" s="19" t="s">
        <v>33</v>
      </c>
      <c r="F11" s="18" t="s">
        <v>34</v>
      </c>
      <c r="G11" s="18">
        <v>450</v>
      </c>
      <c r="H11" s="18">
        <v>175</v>
      </c>
      <c r="I11" s="18">
        <v>90</v>
      </c>
      <c r="J11" s="18">
        <f>+G11+H11+I11</f>
        <v>715</v>
      </c>
      <c r="K11" s="31"/>
      <c r="L11" s="35">
        <f>+K11*0.19</f>
        <v>0</v>
      </c>
      <c r="M11" s="15">
        <f>+L11+K11</f>
        <v>0</v>
      </c>
      <c r="N11" s="15">
        <f>+M11*G11</f>
        <v>0</v>
      </c>
      <c r="O11" s="15">
        <f>+M11*H11</f>
        <v>0</v>
      </c>
      <c r="P11" s="15">
        <f>+M11*I11</f>
        <v>0</v>
      </c>
      <c r="Q11" s="15">
        <f>+M11*J11</f>
        <v>0</v>
      </c>
      <c r="R11" s="20"/>
      <c r="S11" s="17"/>
    </row>
    <row r="12" spans="2:19" s="13" customFormat="1" ht="25.5" x14ac:dyDescent="0.2">
      <c r="B12" s="18">
        <v>2</v>
      </c>
      <c r="C12" s="18">
        <v>42295134</v>
      </c>
      <c r="D12" s="47">
        <v>151802990048</v>
      </c>
      <c r="E12" s="19" t="s">
        <v>35</v>
      </c>
      <c r="F12" s="18" t="s">
        <v>36</v>
      </c>
      <c r="G12" s="18">
        <v>90</v>
      </c>
      <c r="H12" s="18">
        <v>32</v>
      </c>
      <c r="I12" s="18">
        <v>36</v>
      </c>
      <c r="J12" s="18">
        <f>+G12+H12+I12</f>
        <v>158</v>
      </c>
      <c r="K12" s="31"/>
      <c r="L12" s="35">
        <f t="shared" ref="L12:L58" si="0">+K12*0.19</f>
        <v>0</v>
      </c>
      <c r="M12" s="15">
        <f t="shared" ref="M12:M58" si="1">+L12+K12</f>
        <v>0</v>
      </c>
      <c r="N12" s="15">
        <f>+M12*G12</f>
        <v>0</v>
      </c>
      <c r="O12" s="15">
        <f>+M12*H12</f>
        <v>0</v>
      </c>
      <c r="P12" s="15">
        <f>+M12*I12</f>
        <v>0</v>
      </c>
      <c r="Q12" s="15">
        <f t="shared" ref="Q12:Q58" si="2">+M12*J12</f>
        <v>0</v>
      </c>
      <c r="R12" s="20"/>
      <c r="S12" s="17"/>
    </row>
    <row r="13" spans="2:19" s="13" customFormat="1" ht="25.5" x14ac:dyDescent="0.2">
      <c r="B13" s="18">
        <v>3</v>
      </c>
      <c r="C13" s="18">
        <v>42295134</v>
      </c>
      <c r="D13" s="47">
        <v>151802990124</v>
      </c>
      <c r="E13" s="19" t="s">
        <v>37</v>
      </c>
      <c r="F13" s="18" t="s">
        <v>38</v>
      </c>
      <c r="G13" s="18">
        <v>90</v>
      </c>
      <c r="H13" s="18">
        <v>32</v>
      </c>
      <c r="I13" s="18">
        <v>0</v>
      </c>
      <c r="J13" s="18">
        <f>+G13+H13+I13</f>
        <v>122</v>
      </c>
      <c r="K13" s="31"/>
      <c r="L13" s="35">
        <f t="shared" si="0"/>
        <v>0</v>
      </c>
      <c r="M13" s="15">
        <f t="shared" si="1"/>
        <v>0</v>
      </c>
      <c r="N13" s="15">
        <f>+M13*G13</f>
        <v>0</v>
      </c>
      <c r="O13" s="15">
        <f>+M13*H13</f>
        <v>0</v>
      </c>
      <c r="P13" s="15">
        <f>+M13*I13</f>
        <v>0</v>
      </c>
      <c r="Q13" s="15">
        <f>+M13*J13</f>
        <v>0</v>
      </c>
      <c r="R13" s="20"/>
      <c r="S13" s="17"/>
    </row>
    <row r="14" spans="2:19" s="13" customFormat="1" ht="25.5" x14ac:dyDescent="0.2">
      <c r="B14" s="18">
        <v>4</v>
      </c>
      <c r="C14" s="18">
        <v>42295134</v>
      </c>
      <c r="D14" s="47">
        <v>151802990051</v>
      </c>
      <c r="E14" s="19" t="s">
        <v>39</v>
      </c>
      <c r="F14" s="18" t="s">
        <v>40</v>
      </c>
      <c r="G14" s="32">
        <v>11300</v>
      </c>
      <c r="H14" s="32">
        <v>1000</v>
      </c>
      <c r="I14" s="32">
        <v>9200</v>
      </c>
      <c r="J14" s="18">
        <f>+G14+H14+I14</f>
        <v>21500</v>
      </c>
      <c r="K14" s="31"/>
      <c r="L14" s="35">
        <f t="shared" si="0"/>
        <v>0</v>
      </c>
      <c r="M14" s="15">
        <f t="shared" si="1"/>
        <v>0</v>
      </c>
      <c r="N14" s="15">
        <f>+M14*G14</f>
        <v>0</v>
      </c>
      <c r="O14" s="15">
        <f>+M14*H14</f>
        <v>0</v>
      </c>
      <c r="P14" s="15">
        <f>+M14*I14</f>
        <v>0</v>
      </c>
      <c r="Q14" s="15">
        <f t="shared" si="2"/>
        <v>0</v>
      </c>
      <c r="R14" s="20"/>
      <c r="S14" s="17"/>
    </row>
    <row r="15" spans="2:19" s="13" customFormat="1" ht="25.5" x14ac:dyDescent="0.2">
      <c r="B15" s="18">
        <v>5</v>
      </c>
      <c r="C15" s="18">
        <v>42295134</v>
      </c>
      <c r="D15" s="47">
        <v>151802990052</v>
      </c>
      <c r="E15" s="19" t="s">
        <v>41</v>
      </c>
      <c r="F15" s="18" t="s">
        <v>40</v>
      </c>
      <c r="G15" s="32">
        <v>4500</v>
      </c>
      <c r="H15" s="32">
        <v>1000</v>
      </c>
      <c r="I15" s="18">
        <v>0</v>
      </c>
      <c r="J15" s="18">
        <f>+G15+H15+I15</f>
        <v>5500</v>
      </c>
      <c r="K15" s="31"/>
      <c r="L15" s="35">
        <f t="shared" si="0"/>
        <v>0</v>
      </c>
      <c r="M15" s="15">
        <f t="shared" si="1"/>
        <v>0</v>
      </c>
      <c r="N15" s="15">
        <f>+M15*G15</f>
        <v>0</v>
      </c>
      <c r="O15" s="15">
        <f>+M15*H15</f>
        <v>0</v>
      </c>
      <c r="P15" s="15">
        <f>+M15*I15</f>
        <v>0</v>
      </c>
      <c r="Q15" s="15">
        <f t="shared" si="2"/>
        <v>0</v>
      </c>
      <c r="R15" s="20"/>
      <c r="S15" s="17"/>
    </row>
    <row r="16" spans="2:19" s="13" customFormat="1" ht="25.5" x14ac:dyDescent="0.2">
      <c r="B16" s="18">
        <v>6</v>
      </c>
      <c r="C16" s="18">
        <v>42311512</v>
      </c>
      <c r="D16" s="47">
        <v>151802990049</v>
      </c>
      <c r="E16" s="19" t="s">
        <v>42</v>
      </c>
      <c r="F16" s="18" t="s">
        <v>40</v>
      </c>
      <c r="G16" s="32">
        <v>14850</v>
      </c>
      <c r="H16" s="32">
        <v>5775</v>
      </c>
      <c r="I16" s="32">
        <v>1200</v>
      </c>
      <c r="J16" s="18">
        <f>+G16+H16+I16</f>
        <v>21825</v>
      </c>
      <c r="K16" s="31"/>
      <c r="L16" s="35">
        <f t="shared" si="0"/>
        <v>0</v>
      </c>
      <c r="M16" s="15">
        <f t="shared" si="1"/>
        <v>0</v>
      </c>
      <c r="N16" s="15">
        <f>+M16*G16</f>
        <v>0</v>
      </c>
      <c r="O16" s="15">
        <f>+M16*H16</f>
        <v>0</v>
      </c>
      <c r="P16" s="15">
        <f>+M16*I16</f>
        <v>0</v>
      </c>
      <c r="Q16" s="15">
        <f t="shared" si="2"/>
        <v>0</v>
      </c>
      <c r="R16" s="20"/>
      <c r="S16" s="17"/>
    </row>
    <row r="17" spans="2:19" s="13" customFormat="1" ht="25.5" x14ac:dyDescent="0.2">
      <c r="B17" s="18">
        <v>7</v>
      </c>
      <c r="C17" s="18">
        <v>42311512</v>
      </c>
      <c r="D17" s="47">
        <v>151802990050</v>
      </c>
      <c r="E17" s="19" t="s">
        <v>43</v>
      </c>
      <c r="F17" s="18" t="s">
        <v>40</v>
      </c>
      <c r="G17" s="32">
        <v>13050</v>
      </c>
      <c r="H17" s="32">
        <v>5775</v>
      </c>
      <c r="I17" s="18">
        <v>300</v>
      </c>
      <c r="J17" s="18">
        <f>+G17+H17+I17</f>
        <v>19125</v>
      </c>
      <c r="K17" s="31"/>
      <c r="L17" s="35">
        <f t="shared" si="0"/>
        <v>0</v>
      </c>
      <c r="M17" s="15">
        <f t="shared" si="1"/>
        <v>0</v>
      </c>
      <c r="N17" s="15">
        <f>+M17*G17</f>
        <v>0</v>
      </c>
      <c r="O17" s="15">
        <f>+M17*H17</f>
        <v>0</v>
      </c>
      <c r="P17" s="15">
        <f>+M17*I17</f>
        <v>0</v>
      </c>
      <c r="Q17" s="15">
        <f t="shared" si="2"/>
        <v>0</v>
      </c>
      <c r="R17" s="20"/>
      <c r="S17" s="17"/>
    </row>
    <row r="18" spans="2:19" s="13" customFormat="1" ht="25.5" x14ac:dyDescent="0.2">
      <c r="B18" s="18">
        <v>8</v>
      </c>
      <c r="C18" s="18">
        <v>42181501</v>
      </c>
      <c r="D18" s="47">
        <v>151802990006</v>
      </c>
      <c r="E18" s="19" t="s">
        <v>44</v>
      </c>
      <c r="F18" s="18" t="s">
        <v>40</v>
      </c>
      <c r="G18" s="32">
        <v>3150</v>
      </c>
      <c r="H18" s="32">
        <v>7000</v>
      </c>
      <c r="I18" s="32">
        <v>4500</v>
      </c>
      <c r="J18" s="18">
        <f>+G18+H18+I18</f>
        <v>14650</v>
      </c>
      <c r="K18" s="31"/>
      <c r="L18" s="35">
        <f t="shared" si="0"/>
        <v>0</v>
      </c>
      <c r="M18" s="15">
        <f t="shared" si="1"/>
        <v>0</v>
      </c>
      <c r="N18" s="15">
        <f>+M18*G18</f>
        <v>0</v>
      </c>
      <c r="O18" s="15">
        <f>+M18*H18</f>
        <v>0</v>
      </c>
      <c r="P18" s="15">
        <f>+M18*I18</f>
        <v>0</v>
      </c>
      <c r="Q18" s="15">
        <f t="shared" si="2"/>
        <v>0</v>
      </c>
      <c r="R18" s="20"/>
      <c r="S18" s="17"/>
    </row>
    <row r="19" spans="2:19" s="13" customFormat="1" ht="25.5" x14ac:dyDescent="0.2">
      <c r="B19" s="18">
        <v>9</v>
      </c>
      <c r="C19" s="18">
        <v>42295134</v>
      </c>
      <c r="D19" s="47">
        <v>151802990054</v>
      </c>
      <c r="E19" s="19" t="s">
        <v>45</v>
      </c>
      <c r="F19" s="18" t="s">
        <v>40</v>
      </c>
      <c r="G19" s="32">
        <v>2925</v>
      </c>
      <c r="H19" s="32">
        <v>1400</v>
      </c>
      <c r="I19" s="18">
        <v>450</v>
      </c>
      <c r="J19" s="18">
        <f>+G19+H19+I19</f>
        <v>4775</v>
      </c>
      <c r="K19" s="31"/>
      <c r="L19" s="35">
        <f t="shared" si="0"/>
        <v>0</v>
      </c>
      <c r="M19" s="15">
        <f t="shared" si="1"/>
        <v>0</v>
      </c>
      <c r="N19" s="15">
        <f>+M19*G19</f>
        <v>0</v>
      </c>
      <c r="O19" s="15">
        <f>+M19*H19</f>
        <v>0</v>
      </c>
      <c r="P19" s="15">
        <f>+M19*I19</f>
        <v>0</v>
      </c>
      <c r="Q19" s="15">
        <f t="shared" si="2"/>
        <v>0</v>
      </c>
      <c r="R19" s="20"/>
      <c r="S19" s="17"/>
    </row>
    <row r="20" spans="2:19" s="13" customFormat="1" ht="38.25" x14ac:dyDescent="0.2">
      <c r="B20" s="18">
        <v>10</v>
      </c>
      <c r="C20" s="18">
        <v>42272510</v>
      </c>
      <c r="D20" s="47">
        <v>151802990055</v>
      </c>
      <c r="E20" s="19" t="s">
        <v>46</v>
      </c>
      <c r="F20" s="18" t="s">
        <v>40</v>
      </c>
      <c r="G20" s="18">
        <v>45</v>
      </c>
      <c r="H20" s="18">
        <v>123</v>
      </c>
      <c r="I20" s="18">
        <v>22</v>
      </c>
      <c r="J20" s="18">
        <f>+G20+H20+I20</f>
        <v>190</v>
      </c>
      <c r="K20" s="31"/>
      <c r="L20" s="35">
        <f t="shared" si="0"/>
        <v>0</v>
      </c>
      <c r="M20" s="15">
        <f t="shared" si="1"/>
        <v>0</v>
      </c>
      <c r="N20" s="15">
        <f>+M20*G20</f>
        <v>0</v>
      </c>
      <c r="O20" s="15">
        <f>+M20*H20</f>
        <v>0</v>
      </c>
      <c r="P20" s="15">
        <f>+M20*I20</f>
        <v>0</v>
      </c>
      <c r="Q20" s="15">
        <f t="shared" si="2"/>
        <v>0</v>
      </c>
      <c r="R20" s="20"/>
      <c r="S20" s="17"/>
    </row>
    <row r="21" spans="2:19" s="13" customFormat="1" ht="38.25" x14ac:dyDescent="0.2">
      <c r="B21" s="18">
        <v>11</v>
      </c>
      <c r="C21" s="18">
        <v>42272510</v>
      </c>
      <c r="D21" s="47">
        <v>151802010010</v>
      </c>
      <c r="E21" s="19" t="s">
        <v>47</v>
      </c>
      <c r="F21" s="18" t="s">
        <v>40</v>
      </c>
      <c r="G21" s="32">
        <v>1125</v>
      </c>
      <c r="H21" s="18">
        <v>525</v>
      </c>
      <c r="I21" s="18">
        <v>75</v>
      </c>
      <c r="J21" s="18">
        <f>+G21+H21+I21</f>
        <v>1725</v>
      </c>
      <c r="K21" s="31"/>
      <c r="L21" s="35">
        <f t="shared" si="0"/>
        <v>0</v>
      </c>
      <c r="M21" s="15">
        <f t="shared" si="1"/>
        <v>0</v>
      </c>
      <c r="N21" s="15">
        <f>+M21*G21</f>
        <v>0</v>
      </c>
      <c r="O21" s="15">
        <f>+M21*H21</f>
        <v>0</v>
      </c>
      <c r="P21" s="15">
        <f>+M21*I21</f>
        <v>0</v>
      </c>
      <c r="Q21" s="15">
        <f t="shared" si="2"/>
        <v>0</v>
      </c>
      <c r="R21" s="20"/>
      <c r="S21" s="17"/>
    </row>
    <row r="22" spans="2:19" s="13" customFormat="1" ht="25.5" x14ac:dyDescent="0.2">
      <c r="B22" s="18">
        <v>12</v>
      </c>
      <c r="C22" s="18">
        <v>42311505</v>
      </c>
      <c r="D22" s="47">
        <v>151802990007</v>
      </c>
      <c r="E22" s="19" t="s">
        <v>48</v>
      </c>
      <c r="F22" s="18" t="s">
        <v>40</v>
      </c>
      <c r="G22" s="32">
        <v>45000</v>
      </c>
      <c r="H22" s="32">
        <v>21000</v>
      </c>
      <c r="I22" s="32">
        <v>3600</v>
      </c>
      <c r="J22" s="18">
        <f>+G22+H22+I22</f>
        <v>69600</v>
      </c>
      <c r="K22" s="31"/>
      <c r="L22" s="35">
        <f t="shared" si="0"/>
        <v>0</v>
      </c>
      <c r="M22" s="15">
        <f t="shared" si="1"/>
        <v>0</v>
      </c>
      <c r="N22" s="15">
        <f>+M22*G22</f>
        <v>0</v>
      </c>
      <c r="O22" s="15">
        <f>+M22*H22</f>
        <v>0</v>
      </c>
      <c r="P22" s="15">
        <f>+M22*I22</f>
        <v>0</v>
      </c>
      <c r="Q22" s="15">
        <f t="shared" si="2"/>
        <v>0</v>
      </c>
      <c r="R22" s="20"/>
      <c r="S22" s="17"/>
    </row>
    <row r="23" spans="2:19" s="13" customFormat="1" ht="25.5" x14ac:dyDescent="0.2">
      <c r="B23" s="18">
        <v>13</v>
      </c>
      <c r="C23" s="18">
        <v>42311519</v>
      </c>
      <c r="D23" s="47">
        <v>151802990057</v>
      </c>
      <c r="E23" s="19" t="s">
        <v>49</v>
      </c>
      <c r="F23" s="18" t="s">
        <v>38</v>
      </c>
      <c r="G23" s="18">
        <v>315</v>
      </c>
      <c r="H23" s="18">
        <v>105</v>
      </c>
      <c r="I23" s="18">
        <v>60</v>
      </c>
      <c r="J23" s="18">
        <f>+G23+H23+I23</f>
        <v>480</v>
      </c>
      <c r="K23" s="31"/>
      <c r="L23" s="35">
        <f t="shared" si="0"/>
        <v>0</v>
      </c>
      <c r="M23" s="15">
        <f t="shared" si="1"/>
        <v>0</v>
      </c>
      <c r="N23" s="15">
        <f>+M23*G23</f>
        <v>0</v>
      </c>
      <c r="O23" s="15">
        <f>+M23*H23</f>
        <v>0</v>
      </c>
      <c r="P23" s="15">
        <f>+M23*I23</f>
        <v>0</v>
      </c>
      <c r="Q23" s="15">
        <f t="shared" si="2"/>
        <v>0</v>
      </c>
      <c r="R23" s="20"/>
      <c r="S23" s="17"/>
    </row>
    <row r="24" spans="2:19" s="13" customFormat="1" ht="38.25" x14ac:dyDescent="0.2">
      <c r="B24" s="18">
        <v>14</v>
      </c>
      <c r="C24" s="18">
        <v>42311519</v>
      </c>
      <c r="D24" s="47">
        <v>151802990102</v>
      </c>
      <c r="E24" s="19" t="s">
        <v>50</v>
      </c>
      <c r="F24" s="18" t="s">
        <v>40</v>
      </c>
      <c r="G24" s="18">
        <v>45</v>
      </c>
      <c r="H24" s="18">
        <v>18</v>
      </c>
      <c r="I24" s="18">
        <v>6</v>
      </c>
      <c r="J24" s="18">
        <f>+G24+H24+I24</f>
        <v>69</v>
      </c>
      <c r="K24" s="31"/>
      <c r="L24" s="35">
        <f t="shared" si="0"/>
        <v>0</v>
      </c>
      <c r="M24" s="15">
        <f t="shared" si="1"/>
        <v>0</v>
      </c>
      <c r="N24" s="15">
        <f>+M24*G24</f>
        <v>0</v>
      </c>
      <c r="O24" s="15">
        <f>+M24*H24</f>
        <v>0</v>
      </c>
      <c r="P24" s="15">
        <f>+M24*I24</f>
        <v>0</v>
      </c>
      <c r="Q24" s="15">
        <f t="shared" si="2"/>
        <v>0</v>
      </c>
      <c r="R24" s="20"/>
      <c r="S24" s="17"/>
    </row>
    <row r="25" spans="2:19" s="13" customFormat="1" ht="25.5" x14ac:dyDescent="0.2">
      <c r="B25" s="18">
        <v>15</v>
      </c>
      <c r="C25" s="18">
        <v>42311519</v>
      </c>
      <c r="D25" s="47">
        <v>151802990056</v>
      </c>
      <c r="E25" s="19" t="s">
        <v>51</v>
      </c>
      <c r="F25" s="18" t="s">
        <v>52</v>
      </c>
      <c r="G25" s="18">
        <v>900</v>
      </c>
      <c r="H25" s="18">
        <v>350</v>
      </c>
      <c r="I25" s="18">
        <v>30</v>
      </c>
      <c r="J25" s="18">
        <f>+G25+H25+I25</f>
        <v>1280</v>
      </c>
      <c r="K25" s="31"/>
      <c r="L25" s="35">
        <f t="shared" si="0"/>
        <v>0</v>
      </c>
      <c r="M25" s="15">
        <f t="shared" si="1"/>
        <v>0</v>
      </c>
      <c r="N25" s="15">
        <f>+M25*G25</f>
        <v>0</v>
      </c>
      <c r="O25" s="15">
        <f>+M25*H25</f>
        <v>0</v>
      </c>
      <c r="P25" s="15">
        <f>+M25*I25</f>
        <v>0</v>
      </c>
      <c r="Q25" s="15">
        <f t="shared" si="2"/>
        <v>0</v>
      </c>
      <c r="R25" s="20"/>
      <c r="S25" s="17"/>
    </row>
    <row r="26" spans="2:19" s="13" customFormat="1" ht="12.75" x14ac:dyDescent="0.2">
      <c r="B26" s="18">
        <v>16</v>
      </c>
      <c r="C26" s="18">
        <v>42311519</v>
      </c>
      <c r="D26" s="47">
        <v>151802990060</v>
      </c>
      <c r="E26" s="19" t="s">
        <v>53</v>
      </c>
      <c r="F26" s="18" t="s">
        <v>40</v>
      </c>
      <c r="G26" s="18">
        <v>180</v>
      </c>
      <c r="H26" s="18">
        <v>84</v>
      </c>
      <c r="I26" s="18">
        <v>36</v>
      </c>
      <c r="J26" s="18">
        <f>+G26+H26+I26</f>
        <v>300</v>
      </c>
      <c r="K26" s="31"/>
      <c r="L26" s="35">
        <f t="shared" si="0"/>
        <v>0</v>
      </c>
      <c r="M26" s="15">
        <f t="shared" si="1"/>
        <v>0</v>
      </c>
      <c r="N26" s="15">
        <f>+M26*G26</f>
        <v>0</v>
      </c>
      <c r="O26" s="15">
        <f>+M26*H26</f>
        <v>0</v>
      </c>
      <c r="P26" s="15">
        <f>+M26*I26</f>
        <v>0</v>
      </c>
      <c r="Q26" s="15">
        <f t="shared" si="2"/>
        <v>0</v>
      </c>
      <c r="R26" s="20"/>
      <c r="S26" s="17"/>
    </row>
    <row r="27" spans="2:19" s="13" customFormat="1" ht="12.75" x14ac:dyDescent="0.2">
      <c r="B27" s="18">
        <v>17</v>
      </c>
      <c r="C27" s="18">
        <v>42311519</v>
      </c>
      <c r="D27" s="47">
        <v>151802990059</v>
      </c>
      <c r="E27" s="19" t="s">
        <v>54</v>
      </c>
      <c r="F27" s="18" t="s">
        <v>40</v>
      </c>
      <c r="G27" s="18">
        <v>225</v>
      </c>
      <c r="H27" s="18">
        <v>140</v>
      </c>
      <c r="I27" s="18">
        <v>60</v>
      </c>
      <c r="J27" s="18">
        <f>+G27+H27+I27</f>
        <v>425</v>
      </c>
      <c r="K27" s="31"/>
      <c r="L27" s="35">
        <f t="shared" si="0"/>
        <v>0</v>
      </c>
      <c r="M27" s="15">
        <f t="shared" si="1"/>
        <v>0</v>
      </c>
      <c r="N27" s="15">
        <f>+M27*G27</f>
        <v>0</v>
      </c>
      <c r="O27" s="15">
        <f>+M27*H27</f>
        <v>0</v>
      </c>
      <c r="P27" s="15">
        <f>+M27*I27</f>
        <v>0</v>
      </c>
      <c r="Q27" s="15">
        <f t="shared" si="2"/>
        <v>0</v>
      </c>
      <c r="R27" s="20"/>
      <c r="S27" s="17"/>
    </row>
    <row r="28" spans="2:19" s="13" customFormat="1" ht="25.5" x14ac:dyDescent="0.2">
      <c r="B28" s="18">
        <v>18</v>
      </c>
      <c r="C28" s="18">
        <v>42182013</v>
      </c>
      <c r="D28" s="47">
        <v>151802990118</v>
      </c>
      <c r="E28" s="19" t="s">
        <v>55</v>
      </c>
      <c r="F28" s="18" t="s">
        <v>40</v>
      </c>
      <c r="G28" s="18">
        <v>45</v>
      </c>
      <c r="H28" s="18">
        <v>70</v>
      </c>
      <c r="I28" s="18">
        <v>450</v>
      </c>
      <c r="J28" s="18">
        <f>+G28+H28+I28</f>
        <v>565</v>
      </c>
      <c r="K28" s="31"/>
      <c r="L28" s="35">
        <f t="shared" si="0"/>
        <v>0</v>
      </c>
      <c r="M28" s="15">
        <f t="shared" si="1"/>
        <v>0</v>
      </c>
      <c r="N28" s="15">
        <f>+M28*G28</f>
        <v>0</v>
      </c>
      <c r="O28" s="15">
        <f>+M28*H28</f>
        <v>0</v>
      </c>
      <c r="P28" s="15">
        <f>+M28*I28</f>
        <v>0</v>
      </c>
      <c r="Q28" s="15">
        <f t="shared" si="2"/>
        <v>0</v>
      </c>
      <c r="R28" s="20"/>
      <c r="S28" s="17"/>
    </row>
    <row r="29" spans="2:19" s="13" customFormat="1" ht="12.75" x14ac:dyDescent="0.2">
      <c r="B29" s="18">
        <v>19</v>
      </c>
      <c r="C29" s="18">
        <v>42311505</v>
      </c>
      <c r="D29" s="47">
        <v>151802990070</v>
      </c>
      <c r="E29" s="19" t="s">
        <v>56</v>
      </c>
      <c r="F29" s="18" t="s">
        <v>40</v>
      </c>
      <c r="G29" s="18">
        <v>90</v>
      </c>
      <c r="H29" s="18">
        <v>35</v>
      </c>
      <c r="I29" s="18">
        <v>30</v>
      </c>
      <c r="J29" s="18">
        <f>+G29+H29+I29</f>
        <v>155</v>
      </c>
      <c r="K29" s="31"/>
      <c r="L29" s="35">
        <f t="shared" si="0"/>
        <v>0</v>
      </c>
      <c r="M29" s="15">
        <f t="shared" si="1"/>
        <v>0</v>
      </c>
      <c r="N29" s="15">
        <f>+M29*G29</f>
        <v>0</v>
      </c>
      <c r="O29" s="15">
        <f>+M29*H29</f>
        <v>0</v>
      </c>
      <c r="P29" s="15">
        <f>+M29*I29</f>
        <v>0</v>
      </c>
      <c r="Q29" s="15">
        <f t="shared" si="2"/>
        <v>0</v>
      </c>
      <c r="R29" s="20"/>
      <c r="S29" s="17"/>
    </row>
    <row r="30" spans="2:19" s="13" customFormat="1" ht="12.75" x14ac:dyDescent="0.2">
      <c r="B30" s="18">
        <v>20</v>
      </c>
      <c r="C30" s="18">
        <v>42311505</v>
      </c>
      <c r="D30" s="47">
        <v>151802990071</v>
      </c>
      <c r="E30" s="19" t="s">
        <v>57</v>
      </c>
      <c r="F30" s="18" t="s">
        <v>40</v>
      </c>
      <c r="G30" s="18">
        <v>90</v>
      </c>
      <c r="H30" s="18">
        <v>35</v>
      </c>
      <c r="I30" s="18">
        <v>30</v>
      </c>
      <c r="J30" s="18">
        <f>+G30+H30+I30</f>
        <v>155</v>
      </c>
      <c r="K30" s="31"/>
      <c r="L30" s="35">
        <f t="shared" si="0"/>
        <v>0</v>
      </c>
      <c r="M30" s="15">
        <f t="shared" si="1"/>
        <v>0</v>
      </c>
      <c r="N30" s="15">
        <f>+M30*G30</f>
        <v>0</v>
      </c>
      <c r="O30" s="15">
        <f>+M30*H30</f>
        <v>0</v>
      </c>
      <c r="P30" s="15">
        <f>+M30*I30</f>
        <v>0</v>
      </c>
      <c r="Q30" s="15">
        <f t="shared" si="2"/>
        <v>0</v>
      </c>
      <c r="R30" s="20"/>
      <c r="S30" s="17"/>
    </row>
    <row r="31" spans="2:19" s="13" customFormat="1" ht="12.75" x14ac:dyDescent="0.2">
      <c r="B31" s="18">
        <v>21</v>
      </c>
      <c r="C31" s="18">
        <v>42295134</v>
      </c>
      <c r="D31" s="47">
        <v>151802990016</v>
      </c>
      <c r="E31" s="19" t="s">
        <v>58</v>
      </c>
      <c r="F31" s="18" t="s">
        <v>34</v>
      </c>
      <c r="G31" s="18">
        <v>45</v>
      </c>
      <c r="H31" s="18">
        <v>18</v>
      </c>
      <c r="I31" s="18">
        <v>6</v>
      </c>
      <c r="J31" s="18">
        <f>+G31+H31+I31</f>
        <v>69</v>
      </c>
      <c r="K31" s="31"/>
      <c r="L31" s="35">
        <f t="shared" si="0"/>
        <v>0</v>
      </c>
      <c r="M31" s="15">
        <f t="shared" si="1"/>
        <v>0</v>
      </c>
      <c r="N31" s="15">
        <f>+M31*G31</f>
        <v>0</v>
      </c>
      <c r="O31" s="15">
        <f>+M31*H31</f>
        <v>0</v>
      </c>
      <c r="P31" s="15">
        <f>+M31*I31</f>
        <v>0</v>
      </c>
      <c r="Q31" s="15">
        <f t="shared" si="2"/>
        <v>0</v>
      </c>
      <c r="R31" s="20"/>
      <c r="S31" s="17"/>
    </row>
    <row r="32" spans="2:19" s="13" customFormat="1" ht="25.5" x14ac:dyDescent="0.2">
      <c r="B32" s="18">
        <v>22</v>
      </c>
      <c r="C32" s="18">
        <v>42311512</v>
      </c>
      <c r="D32" s="47">
        <v>151802990084</v>
      </c>
      <c r="E32" s="19" t="s">
        <v>59</v>
      </c>
      <c r="F32" s="18" t="s">
        <v>40</v>
      </c>
      <c r="G32" s="32">
        <v>90000</v>
      </c>
      <c r="H32" s="32">
        <v>35000</v>
      </c>
      <c r="I32" s="32">
        <v>9000</v>
      </c>
      <c r="J32" s="18">
        <f>+G32+H32+I32</f>
        <v>134000</v>
      </c>
      <c r="K32" s="31"/>
      <c r="L32" s="35">
        <f t="shared" si="0"/>
        <v>0</v>
      </c>
      <c r="M32" s="15">
        <f t="shared" si="1"/>
        <v>0</v>
      </c>
      <c r="N32" s="15">
        <f>+M32*G32</f>
        <v>0</v>
      </c>
      <c r="O32" s="15">
        <f>+M32*H32</f>
        <v>0</v>
      </c>
      <c r="P32" s="15">
        <f>+M32*I32</f>
        <v>0</v>
      </c>
      <c r="Q32" s="15">
        <f t="shared" si="2"/>
        <v>0</v>
      </c>
      <c r="R32" s="20"/>
      <c r="S32" s="17"/>
    </row>
    <row r="33" spans="2:19" s="13" customFormat="1" ht="12.75" x14ac:dyDescent="0.2">
      <c r="B33" s="18">
        <v>23</v>
      </c>
      <c r="C33" s="18">
        <v>42311512</v>
      </c>
      <c r="D33" s="47">
        <v>151802010011</v>
      </c>
      <c r="E33" s="19" t="s">
        <v>60</v>
      </c>
      <c r="F33" s="18" t="s">
        <v>40</v>
      </c>
      <c r="G33" s="32">
        <v>315000</v>
      </c>
      <c r="H33" s="32">
        <v>140000</v>
      </c>
      <c r="I33" s="32">
        <v>12000</v>
      </c>
      <c r="J33" s="18">
        <f>+G33+H33+I33</f>
        <v>467000</v>
      </c>
      <c r="K33" s="31"/>
      <c r="L33" s="35">
        <f t="shared" si="0"/>
        <v>0</v>
      </c>
      <c r="M33" s="15">
        <f t="shared" si="1"/>
        <v>0</v>
      </c>
      <c r="N33" s="15">
        <f>+M33*G33</f>
        <v>0</v>
      </c>
      <c r="O33" s="15">
        <f>+M33*H33</f>
        <v>0</v>
      </c>
      <c r="P33" s="15">
        <f>+M33*I33</f>
        <v>0</v>
      </c>
      <c r="Q33" s="15">
        <f t="shared" si="2"/>
        <v>0</v>
      </c>
      <c r="R33" s="20"/>
      <c r="S33" s="17"/>
    </row>
    <row r="34" spans="2:19" s="13" customFormat="1" ht="25.5" x14ac:dyDescent="0.2">
      <c r="B34" s="18">
        <v>24</v>
      </c>
      <c r="C34" s="18">
        <v>42132205</v>
      </c>
      <c r="D34" s="47">
        <v>151802990068</v>
      </c>
      <c r="E34" s="19" t="s">
        <v>61</v>
      </c>
      <c r="F34" s="18" t="s">
        <v>62</v>
      </c>
      <c r="G34" s="32">
        <v>360</v>
      </c>
      <c r="H34" s="18">
        <v>193</v>
      </c>
      <c r="I34" s="18">
        <v>0</v>
      </c>
      <c r="J34" s="18">
        <f>+G34+H34+I34</f>
        <v>553</v>
      </c>
      <c r="K34" s="31"/>
      <c r="L34" s="35">
        <f t="shared" si="0"/>
        <v>0</v>
      </c>
      <c r="M34" s="15">
        <f t="shared" si="1"/>
        <v>0</v>
      </c>
      <c r="N34" s="15">
        <f>+M34*G34</f>
        <v>0</v>
      </c>
      <c r="O34" s="15">
        <f>+M34*H34</f>
        <v>0</v>
      </c>
      <c r="P34" s="15">
        <f>+M34*I34</f>
        <v>0</v>
      </c>
      <c r="Q34" s="15">
        <f t="shared" si="2"/>
        <v>0</v>
      </c>
      <c r="R34" s="20"/>
      <c r="S34" s="17"/>
    </row>
    <row r="35" spans="2:19" s="13" customFormat="1" ht="38.25" x14ac:dyDescent="0.2">
      <c r="B35" s="18">
        <v>25</v>
      </c>
      <c r="C35" s="18">
        <v>42132205</v>
      </c>
      <c r="D35" s="47">
        <v>151802990107</v>
      </c>
      <c r="E35" s="19" t="s">
        <v>63</v>
      </c>
      <c r="F35" s="18" t="s">
        <v>62</v>
      </c>
      <c r="G35" s="32">
        <v>495</v>
      </c>
      <c r="H35" s="32">
        <v>210</v>
      </c>
      <c r="I35" s="32">
        <v>264</v>
      </c>
      <c r="J35" s="18">
        <f>+G35+H35+I35</f>
        <v>969</v>
      </c>
      <c r="K35" s="31"/>
      <c r="L35" s="35">
        <f t="shared" si="0"/>
        <v>0</v>
      </c>
      <c r="M35" s="15">
        <f t="shared" si="1"/>
        <v>0</v>
      </c>
      <c r="N35" s="15">
        <f>+M35*G35</f>
        <v>0</v>
      </c>
      <c r="O35" s="15">
        <f>+M35*H35</f>
        <v>0</v>
      </c>
      <c r="P35" s="15">
        <f>+M35*I35</f>
        <v>0</v>
      </c>
      <c r="Q35" s="15">
        <f t="shared" si="2"/>
        <v>0</v>
      </c>
      <c r="R35" s="20"/>
      <c r="S35" s="17"/>
    </row>
    <row r="36" spans="2:19" s="13" customFormat="1" ht="38.25" x14ac:dyDescent="0.2">
      <c r="B36" s="18">
        <v>26</v>
      </c>
      <c r="C36" s="18">
        <v>42132205</v>
      </c>
      <c r="D36" s="47">
        <v>151802990116</v>
      </c>
      <c r="E36" s="19" t="s">
        <v>64</v>
      </c>
      <c r="F36" s="18" t="s">
        <v>65</v>
      </c>
      <c r="G36" s="32">
        <v>113</v>
      </c>
      <c r="H36" s="32">
        <v>70</v>
      </c>
      <c r="I36" s="18">
        <v>18</v>
      </c>
      <c r="J36" s="18">
        <f>+G36+H36+I36</f>
        <v>201</v>
      </c>
      <c r="K36" s="31"/>
      <c r="L36" s="35">
        <f t="shared" si="0"/>
        <v>0</v>
      </c>
      <c r="M36" s="15">
        <f t="shared" si="1"/>
        <v>0</v>
      </c>
      <c r="N36" s="15">
        <f>+M36*G36</f>
        <v>0</v>
      </c>
      <c r="O36" s="15">
        <f>+M36*H36</f>
        <v>0</v>
      </c>
      <c r="P36" s="15">
        <f>+M36*I36</f>
        <v>0</v>
      </c>
      <c r="Q36" s="15">
        <f t="shared" si="2"/>
        <v>0</v>
      </c>
      <c r="R36" s="20"/>
      <c r="S36" s="17"/>
    </row>
    <row r="37" spans="2:19" s="13" customFormat="1" ht="38.25" x14ac:dyDescent="0.2">
      <c r="B37" s="18">
        <v>27</v>
      </c>
      <c r="C37" s="18">
        <v>42132203</v>
      </c>
      <c r="D37" s="47">
        <v>151802990119</v>
      </c>
      <c r="E37" s="19" t="s">
        <v>66</v>
      </c>
      <c r="F37" s="18" t="s">
        <v>62</v>
      </c>
      <c r="G37" s="32">
        <v>11250</v>
      </c>
      <c r="H37" s="32">
        <v>7000</v>
      </c>
      <c r="I37" s="18">
        <v>960</v>
      </c>
      <c r="J37" s="18">
        <f>+G37+H37+I37</f>
        <v>19210</v>
      </c>
      <c r="K37" s="31"/>
      <c r="L37" s="35">
        <f t="shared" si="0"/>
        <v>0</v>
      </c>
      <c r="M37" s="15">
        <f t="shared" si="1"/>
        <v>0</v>
      </c>
      <c r="N37" s="15">
        <f>+M37*G37</f>
        <v>0</v>
      </c>
      <c r="O37" s="15">
        <f>+M37*H37</f>
        <v>0</v>
      </c>
      <c r="P37" s="15">
        <f>+M37*I37</f>
        <v>0</v>
      </c>
      <c r="Q37" s="15">
        <f t="shared" si="2"/>
        <v>0</v>
      </c>
      <c r="R37" s="20"/>
      <c r="S37" s="17"/>
    </row>
    <row r="38" spans="2:19" s="13" customFormat="1" ht="12.75" x14ac:dyDescent="0.2">
      <c r="B38" s="18">
        <v>28</v>
      </c>
      <c r="C38" s="18">
        <v>42201708</v>
      </c>
      <c r="D38" s="47">
        <v>151802990063</v>
      </c>
      <c r="E38" s="19" t="s">
        <v>67</v>
      </c>
      <c r="F38" s="18" t="s">
        <v>68</v>
      </c>
      <c r="G38" s="18">
        <v>54</v>
      </c>
      <c r="H38" s="18">
        <v>35</v>
      </c>
      <c r="I38" s="18">
        <v>12</v>
      </c>
      <c r="J38" s="18">
        <f>+G38+H38+I38</f>
        <v>101</v>
      </c>
      <c r="K38" s="31"/>
      <c r="L38" s="35">
        <f t="shared" si="0"/>
        <v>0</v>
      </c>
      <c r="M38" s="15">
        <f t="shared" si="1"/>
        <v>0</v>
      </c>
      <c r="N38" s="15">
        <f>+M38*G38</f>
        <v>0</v>
      </c>
      <c r="O38" s="15">
        <f>+M38*H38</f>
        <v>0</v>
      </c>
      <c r="P38" s="15">
        <f>+M38*I38</f>
        <v>0</v>
      </c>
      <c r="Q38" s="15">
        <f t="shared" si="2"/>
        <v>0</v>
      </c>
      <c r="R38" s="20"/>
      <c r="S38" s="17"/>
    </row>
    <row r="39" spans="2:19" s="13" customFormat="1" ht="25.5" x14ac:dyDescent="0.2">
      <c r="B39" s="18">
        <v>29</v>
      </c>
      <c r="C39" s="18">
        <v>42295134</v>
      </c>
      <c r="D39" s="47">
        <v>151802990111</v>
      </c>
      <c r="E39" s="19" t="s">
        <v>69</v>
      </c>
      <c r="F39" s="18" t="s">
        <v>40</v>
      </c>
      <c r="G39" s="18">
        <v>450</v>
      </c>
      <c r="H39" s="18">
        <v>175</v>
      </c>
      <c r="I39" s="18">
        <v>675</v>
      </c>
      <c r="J39" s="18">
        <f>+G39+H39+I39</f>
        <v>1300</v>
      </c>
      <c r="K39" s="31"/>
      <c r="L39" s="35">
        <f t="shared" si="0"/>
        <v>0</v>
      </c>
      <c r="M39" s="15">
        <f t="shared" si="1"/>
        <v>0</v>
      </c>
      <c r="N39" s="15">
        <f>+M39*G39</f>
        <v>0</v>
      </c>
      <c r="O39" s="15">
        <f>+M39*H39</f>
        <v>0</v>
      </c>
      <c r="P39" s="15">
        <f>+M39*I39</f>
        <v>0</v>
      </c>
      <c r="Q39" s="15">
        <f t="shared" si="2"/>
        <v>0</v>
      </c>
      <c r="R39" s="20"/>
      <c r="S39" s="17"/>
    </row>
    <row r="40" spans="2:19" s="13" customFormat="1" ht="25.5" x14ac:dyDescent="0.2">
      <c r="B40" s="18">
        <v>30</v>
      </c>
      <c r="C40" s="18">
        <v>42295134</v>
      </c>
      <c r="D40" s="47">
        <v>151802990127</v>
      </c>
      <c r="E40" s="19" t="s">
        <v>70</v>
      </c>
      <c r="F40" s="18" t="s">
        <v>71</v>
      </c>
      <c r="G40" s="18">
        <v>810</v>
      </c>
      <c r="H40" s="18">
        <v>35</v>
      </c>
      <c r="I40" s="18">
        <v>0</v>
      </c>
      <c r="J40" s="18">
        <f>+G40+H40+I40</f>
        <v>845</v>
      </c>
      <c r="K40" s="31"/>
      <c r="L40" s="35">
        <f t="shared" si="0"/>
        <v>0</v>
      </c>
      <c r="M40" s="15">
        <f t="shared" si="1"/>
        <v>0</v>
      </c>
      <c r="N40" s="15">
        <f>+M40*G40</f>
        <v>0</v>
      </c>
      <c r="O40" s="15">
        <f>+M40*H40</f>
        <v>0</v>
      </c>
      <c r="P40" s="15">
        <f>+M40*I40</f>
        <v>0</v>
      </c>
      <c r="Q40" s="15">
        <f t="shared" si="2"/>
        <v>0</v>
      </c>
      <c r="R40" s="20"/>
      <c r="S40" s="17"/>
    </row>
    <row r="41" spans="2:19" s="13" customFormat="1" ht="38.25" x14ac:dyDescent="0.2">
      <c r="B41" s="18">
        <v>31</v>
      </c>
      <c r="C41" s="18">
        <v>42295203</v>
      </c>
      <c r="D41" s="47">
        <v>151802990023</v>
      </c>
      <c r="E41" s="19" t="s">
        <v>72</v>
      </c>
      <c r="F41" s="18" t="s">
        <v>40</v>
      </c>
      <c r="G41" s="32">
        <v>1800</v>
      </c>
      <c r="H41" s="18">
        <v>875</v>
      </c>
      <c r="I41" s="18">
        <v>450</v>
      </c>
      <c r="J41" s="18">
        <f>+G41+H41+I41</f>
        <v>3125</v>
      </c>
      <c r="K41" s="31"/>
      <c r="L41" s="35">
        <f t="shared" si="0"/>
        <v>0</v>
      </c>
      <c r="M41" s="15">
        <f t="shared" si="1"/>
        <v>0</v>
      </c>
      <c r="N41" s="15">
        <f>+M41*G41</f>
        <v>0</v>
      </c>
      <c r="O41" s="15">
        <f>+M41*H41</f>
        <v>0</v>
      </c>
      <c r="P41" s="15">
        <f>+M41*I41</f>
        <v>0</v>
      </c>
      <c r="Q41" s="15">
        <f t="shared" si="2"/>
        <v>0</v>
      </c>
      <c r="R41" s="20"/>
      <c r="S41" s="17"/>
    </row>
    <row r="42" spans="2:19" s="13" customFormat="1" ht="38.25" x14ac:dyDescent="0.2">
      <c r="B42" s="18">
        <v>32</v>
      </c>
      <c r="C42" s="18">
        <v>42142303</v>
      </c>
      <c r="D42" s="47">
        <v>151802990094</v>
      </c>
      <c r="E42" s="19" t="s">
        <v>73</v>
      </c>
      <c r="F42" s="18" t="s">
        <v>40</v>
      </c>
      <c r="G42" s="32">
        <v>18000</v>
      </c>
      <c r="H42" s="32">
        <v>5250</v>
      </c>
      <c r="I42" s="32">
        <v>7500</v>
      </c>
      <c r="J42" s="18">
        <f>+G42+H42+I42</f>
        <v>30750</v>
      </c>
      <c r="K42" s="31"/>
      <c r="L42" s="35">
        <f t="shared" si="0"/>
        <v>0</v>
      </c>
      <c r="M42" s="15">
        <f t="shared" si="1"/>
        <v>0</v>
      </c>
      <c r="N42" s="15">
        <f>+M42*G42</f>
        <v>0</v>
      </c>
      <c r="O42" s="15">
        <f>+M42*H42</f>
        <v>0</v>
      </c>
      <c r="P42" s="15">
        <f>+M42*I42</f>
        <v>0</v>
      </c>
      <c r="Q42" s="15">
        <f t="shared" si="2"/>
        <v>0</v>
      </c>
      <c r="R42" s="20"/>
      <c r="S42" s="17"/>
    </row>
    <row r="43" spans="2:19" s="13" customFormat="1" ht="38.25" x14ac:dyDescent="0.2">
      <c r="B43" s="18">
        <v>33</v>
      </c>
      <c r="C43" s="18">
        <v>42142303</v>
      </c>
      <c r="D43" s="47">
        <v>151802990106</v>
      </c>
      <c r="E43" s="19" t="s">
        <v>74</v>
      </c>
      <c r="F43" s="18" t="s">
        <v>40</v>
      </c>
      <c r="G43" s="18">
        <v>450</v>
      </c>
      <c r="H43" s="18">
        <v>175</v>
      </c>
      <c r="I43" s="18">
        <v>750</v>
      </c>
      <c r="J43" s="18">
        <f>+G43+H43+I43</f>
        <v>1375</v>
      </c>
      <c r="K43" s="31"/>
      <c r="L43" s="35">
        <f t="shared" si="0"/>
        <v>0</v>
      </c>
      <c r="M43" s="15">
        <f t="shared" si="1"/>
        <v>0</v>
      </c>
      <c r="N43" s="15">
        <f>+M43*G43</f>
        <v>0</v>
      </c>
      <c r="O43" s="15">
        <f>+M43*H43</f>
        <v>0</v>
      </c>
      <c r="P43" s="15">
        <f>+M43*I43</f>
        <v>0</v>
      </c>
      <c r="Q43" s="15">
        <f t="shared" si="2"/>
        <v>0</v>
      </c>
      <c r="R43" s="20"/>
      <c r="S43" s="17"/>
    </row>
    <row r="44" spans="2:19" s="13" customFormat="1" ht="25.5" x14ac:dyDescent="0.2">
      <c r="B44" s="18">
        <v>34</v>
      </c>
      <c r="C44" s="18">
        <v>42142303</v>
      </c>
      <c r="D44" s="47">
        <v>151802900037</v>
      </c>
      <c r="E44" s="19" t="s">
        <v>75</v>
      </c>
      <c r="F44" s="18" t="s">
        <v>40</v>
      </c>
      <c r="G44" s="18">
        <v>675</v>
      </c>
      <c r="H44" s="18">
        <v>350</v>
      </c>
      <c r="I44" s="18">
        <v>270</v>
      </c>
      <c r="J44" s="18">
        <f>+G44+H44+I44</f>
        <v>1295</v>
      </c>
      <c r="K44" s="31"/>
      <c r="L44" s="35">
        <f t="shared" si="0"/>
        <v>0</v>
      </c>
      <c r="M44" s="15">
        <f t="shared" si="1"/>
        <v>0</v>
      </c>
      <c r="N44" s="15">
        <f>+M44*G44</f>
        <v>0</v>
      </c>
      <c r="O44" s="15">
        <f>+M44*H44</f>
        <v>0</v>
      </c>
      <c r="P44" s="15">
        <f>+M44*I44</f>
        <v>0</v>
      </c>
      <c r="Q44" s="15">
        <f t="shared" si="2"/>
        <v>0</v>
      </c>
      <c r="R44" s="20"/>
      <c r="S44" s="17"/>
    </row>
    <row r="45" spans="2:19" s="13" customFormat="1" ht="25.5" x14ac:dyDescent="0.2">
      <c r="B45" s="18">
        <v>35</v>
      </c>
      <c r="C45" s="18">
        <v>42311512</v>
      </c>
      <c r="D45" s="47">
        <v>151802010035</v>
      </c>
      <c r="E45" s="19" t="s">
        <v>76</v>
      </c>
      <c r="F45" s="18" t="s">
        <v>77</v>
      </c>
      <c r="G45" s="32">
        <v>900</v>
      </c>
      <c r="H45" s="32">
        <v>175</v>
      </c>
      <c r="I45" s="18">
        <v>75</v>
      </c>
      <c r="J45" s="18">
        <f>+G45+H45+I45</f>
        <v>1150</v>
      </c>
      <c r="K45" s="31"/>
      <c r="L45" s="35">
        <f t="shared" si="0"/>
        <v>0</v>
      </c>
      <c r="M45" s="15">
        <f t="shared" si="1"/>
        <v>0</v>
      </c>
      <c r="N45" s="15">
        <f>+M45*G45</f>
        <v>0</v>
      </c>
      <c r="O45" s="15">
        <f>+M45*H45</f>
        <v>0</v>
      </c>
      <c r="P45" s="15">
        <f>+M45*I45</f>
        <v>0</v>
      </c>
      <c r="Q45" s="15">
        <f t="shared" si="2"/>
        <v>0</v>
      </c>
      <c r="R45" s="20"/>
      <c r="S45" s="17"/>
    </row>
    <row r="46" spans="2:19" s="13" customFormat="1" ht="38.25" x14ac:dyDescent="0.2">
      <c r="B46" s="18">
        <v>36</v>
      </c>
      <c r="C46" s="18">
        <v>42311512</v>
      </c>
      <c r="D46" s="47">
        <v>151802990117</v>
      </c>
      <c r="E46" s="19" t="s">
        <v>78</v>
      </c>
      <c r="F46" s="18" t="s">
        <v>40</v>
      </c>
      <c r="G46" s="32">
        <v>3600</v>
      </c>
      <c r="H46" s="18">
        <v>700</v>
      </c>
      <c r="I46" s="18">
        <v>0</v>
      </c>
      <c r="J46" s="18">
        <f>+G46+H46+I46</f>
        <v>4300</v>
      </c>
      <c r="K46" s="31"/>
      <c r="L46" s="35">
        <f t="shared" si="0"/>
        <v>0</v>
      </c>
      <c r="M46" s="15">
        <f t="shared" si="1"/>
        <v>0</v>
      </c>
      <c r="N46" s="15">
        <f>+M46*G46</f>
        <v>0</v>
      </c>
      <c r="O46" s="15">
        <f>+M46*H46</f>
        <v>0</v>
      </c>
      <c r="P46" s="15">
        <f>+M46*I46</f>
        <v>0</v>
      </c>
      <c r="Q46" s="15">
        <f t="shared" si="2"/>
        <v>0</v>
      </c>
      <c r="R46" s="20"/>
      <c r="S46" s="17"/>
    </row>
    <row r="47" spans="2:19" s="13" customFormat="1" ht="25.5" x14ac:dyDescent="0.2">
      <c r="B47" s="18">
        <v>37</v>
      </c>
      <c r="C47" s="18">
        <v>42311512</v>
      </c>
      <c r="D47" s="47">
        <v>151802990024</v>
      </c>
      <c r="E47" s="19" t="s">
        <v>79</v>
      </c>
      <c r="F47" s="18" t="s">
        <v>77</v>
      </c>
      <c r="G47" s="18">
        <v>225</v>
      </c>
      <c r="H47" s="18">
        <v>105</v>
      </c>
      <c r="I47" s="18">
        <v>45</v>
      </c>
      <c r="J47" s="18">
        <f>+G47+H47+I47</f>
        <v>375</v>
      </c>
      <c r="K47" s="31"/>
      <c r="L47" s="35">
        <f t="shared" si="0"/>
        <v>0</v>
      </c>
      <c r="M47" s="15">
        <f t="shared" si="1"/>
        <v>0</v>
      </c>
      <c r="N47" s="15">
        <f>+M47*G47</f>
        <v>0</v>
      </c>
      <c r="O47" s="15">
        <f>+M47*H47</f>
        <v>0</v>
      </c>
      <c r="P47" s="15">
        <f>+M47*I47</f>
        <v>0</v>
      </c>
      <c r="Q47" s="15">
        <f t="shared" si="2"/>
        <v>0</v>
      </c>
      <c r="R47" s="20"/>
      <c r="S47" s="17"/>
    </row>
    <row r="48" spans="2:19" s="13" customFormat="1" ht="12.75" x14ac:dyDescent="0.2">
      <c r="B48" s="18">
        <v>38</v>
      </c>
      <c r="C48" s="18">
        <v>42281501</v>
      </c>
      <c r="D48" s="47">
        <v>151802990072</v>
      </c>
      <c r="E48" s="19" t="s">
        <v>80</v>
      </c>
      <c r="F48" s="18" t="s">
        <v>81</v>
      </c>
      <c r="G48" s="18">
        <v>132</v>
      </c>
      <c r="H48" s="18">
        <v>0</v>
      </c>
      <c r="I48" s="18">
        <v>0</v>
      </c>
      <c r="J48" s="18">
        <f>+G48+H48+I48</f>
        <v>132</v>
      </c>
      <c r="K48" s="31"/>
      <c r="L48" s="35">
        <f t="shared" si="0"/>
        <v>0</v>
      </c>
      <c r="M48" s="15">
        <f t="shared" si="1"/>
        <v>0</v>
      </c>
      <c r="N48" s="15">
        <f>+M48*G48</f>
        <v>0</v>
      </c>
      <c r="O48" s="15">
        <f>+M48*H48</f>
        <v>0</v>
      </c>
      <c r="P48" s="15">
        <f>+M48*I48</f>
        <v>0</v>
      </c>
      <c r="Q48" s="15">
        <f t="shared" si="2"/>
        <v>0</v>
      </c>
      <c r="R48" s="20"/>
      <c r="S48" s="17"/>
    </row>
    <row r="49" spans="2:19" s="13" customFormat="1" ht="25.5" x14ac:dyDescent="0.2">
      <c r="B49" s="18">
        <v>39</v>
      </c>
      <c r="C49" s="18">
        <v>42295134</v>
      </c>
      <c r="D49" s="47">
        <v>151802010014</v>
      </c>
      <c r="E49" s="19" t="s">
        <v>82</v>
      </c>
      <c r="F49" s="18" t="s">
        <v>38</v>
      </c>
      <c r="G49" s="18">
        <v>720</v>
      </c>
      <c r="H49" s="18">
        <v>420</v>
      </c>
      <c r="I49" s="18">
        <v>120</v>
      </c>
      <c r="J49" s="18">
        <f>+G49+H49+I49</f>
        <v>1260</v>
      </c>
      <c r="K49" s="31"/>
      <c r="L49" s="35">
        <f t="shared" si="0"/>
        <v>0</v>
      </c>
      <c r="M49" s="15">
        <f t="shared" si="1"/>
        <v>0</v>
      </c>
      <c r="N49" s="15">
        <f>+M49*G49</f>
        <v>0</v>
      </c>
      <c r="O49" s="15">
        <f>+M49*H49</f>
        <v>0</v>
      </c>
      <c r="P49" s="15">
        <f>+M49*I49</f>
        <v>0</v>
      </c>
      <c r="Q49" s="15">
        <f t="shared" si="2"/>
        <v>0</v>
      </c>
      <c r="R49" s="20"/>
      <c r="S49" s="17"/>
    </row>
    <row r="50" spans="2:19" s="13" customFormat="1" ht="25.5" x14ac:dyDescent="0.2">
      <c r="B50" s="18">
        <v>40</v>
      </c>
      <c r="C50" s="18">
        <v>42295134</v>
      </c>
      <c r="D50" s="47">
        <v>151802020001</v>
      </c>
      <c r="E50" s="19" t="s">
        <v>83</v>
      </c>
      <c r="F50" s="18" t="s">
        <v>38</v>
      </c>
      <c r="G50" s="18">
        <v>720</v>
      </c>
      <c r="H50" s="18">
        <v>420</v>
      </c>
      <c r="I50" s="18">
        <v>0</v>
      </c>
      <c r="J50" s="18">
        <f>+G50+H50+I50</f>
        <v>1140</v>
      </c>
      <c r="K50" s="31"/>
      <c r="L50" s="35">
        <f t="shared" si="0"/>
        <v>0</v>
      </c>
      <c r="M50" s="15">
        <f t="shared" si="1"/>
        <v>0</v>
      </c>
      <c r="N50" s="15">
        <f>+M50*G50</f>
        <v>0</v>
      </c>
      <c r="O50" s="15">
        <f>+M50*H50</f>
        <v>0</v>
      </c>
      <c r="P50" s="15">
        <f>+M50*I50</f>
        <v>0</v>
      </c>
      <c r="Q50" s="15">
        <f t="shared" si="2"/>
        <v>0</v>
      </c>
      <c r="R50" s="20"/>
      <c r="S50" s="17"/>
    </row>
    <row r="51" spans="2:19" s="13" customFormat="1" ht="51" x14ac:dyDescent="0.2">
      <c r="B51" s="18">
        <v>41</v>
      </c>
      <c r="C51" s="18">
        <v>42131604</v>
      </c>
      <c r="D51" s="47">
        <v>151802990026</v>
      </c>
      <c r="E51" s="19" t="s">
        <v>84</v>
      </c>
      <c r="F51" s="18" t="s">
        <v>65</v>
      </c>
      <c r="G51" s="32">
        <v>45000</v>
      </c>
      <c r="H51" s="32">
        <v>21000</v>
      </c>
      <c r="I51" s="32">
        <v>2250</v>
      </c>
      <c r="J51" s="18">
        <f>+G51+H51+I51</f>
        <v>68250</v>
      </c>
      <c r="K51" s="31"/>
      <c r="L51" s="35">
        <f t="shared" si="0"/>
        <v>0</v>
      </c>
      <c r="M51" s="15">
        <f t="shared" si="1"/>
        <v>0</v>
      </c>
      <c r="N51" s="15">
        <f>+M51*G51</f>
        <v>0</v>
      </c>
      <c r="O51" s="15">
        <f>+M51*H51</f>
        <v>0</v>
      </c>
      <c r="P51" s="15">
        <f>+M51*I51</f>
        <v>0</v>
      </c>
      <c r="Q51" s="15">
        <f t="shared" si="2"/>
        <v>0</v>
      </c>
      <c r="R51" s="20"/>
      <c r="S51" s="17"/>
    </row>
    <row r="52" spans="2:19" s="13" customFormat="1" ht="38.25" x14ac:dyDescent="0.2">
      <c r="B52" s="18">
        <v>42</v>
      </c>
      <c r="C52" s="18">
        <v>42295203</v>
      </c>
      <c r="D52" s="47">
        <v>151802990073</v>
      </c>
      <c r="E52" s="19" t="s">
        <v>85</v>
      </c>
      <c r="F52" s="18" t="s">
        <v>40</v>
      </c>
      <c r="G52" s="32">
        <v>2025</v>
      </c>
      <c r="H52" s="18">
        <v>980</v>
      </c>
      <c r="I52" s="18">
        <v>450</v>
      </c>
      <c r="J52" s="18">
        <f>+G52+H52+I52</f>
        <v>3455</v>
      </c>
      <c r="K52" s="31"/>
      <c r="L52" s="35">
        <f t="shared" si="0"/>
        <v>0</v>
      </c>
      <c r="M52" s="15">
        <f t="shared" si="1"/>
        <v>0</v>
      </c>
      <c r="N52" s="15">
        <f>+M52*G52</f>
        <v>0</v>
      </c>
      <c r="O52" s="15">
        <f>+M52*H52</f>
        <v>0</v>
      </c>
      <c r="P52" s="15">
        <f>+M52*I52</f>
        <v>0</v>
      </c>
      <c r="Q52" s="15">
        <f t="shared" si="2"/>
        <v>0</v>
      </c>
      <c r="R52" s="20"/>
      <c r="S52" s="17"/>
    </row>
    <row r="53" spans="2:19" s="13" customFormat="1" ht="12.75" x14ac:dyDescent="0.2">
      <c r="B53" s="18">
        <v>43</v>
      </c>
      <c r="C53" s="18">
        <v>42295203</v>
      </c>
      <c r="D53" s="47">
        <v>151802990110</v>
      </c>
      <c r="E53" s="19" t="s">
        <v>86</v>
      </c>
      <c r="F53" s="18" t="s">
        <v>40</v>
      </c>
      <c r="G53" s="18">
        <v>270</v>
      </c>
      <c r="H53" s="18">
        <v>420</v>
      </c>
      <c r="I53" s="18">
        <v>180</v>
      </c>
      <c r="J53" s="18">
        <f>+G53+H53+I53</f>
        <v>870</v>
      </c>
      <c r="K53" s="31"/>
      <c r="L53" s="35">
        <f t="shared" si="0"/>
        <v>0</v>
      </c>
      <c r="M53" s="15">
        <f t="shared" si="1"/>
        <v>0</v>
      </c>
      <c r="N53" s="15">
        <f>+M53*G53</f>
        <v>0</v>
      </c>
      <c r="O53" s="15">
        <f>+M53*H53</f>
        <v>0</v>
      </c>
      <c r="P53" s="15">
        <f>+M53*I53</f>
        <v>0</v>
      </c>
      <c r="Q53" s="15">
        <f t="shared" si="2"/>
        <v>0</v>
      </c>
      <c r="R53" s="20"/>
      <c r="S53" s="17"/>
    </row>
    <row r="54" spans="2:19" s="13" customFormat="1" ht="38.25" x14ac:dyDescent="0.2">
      <c r="B54" s="18">
        <v>44</v>
      </c>
      <c r="C54" s="18">
        <v>42311512</v>
      </c>
      <c r="D54" s="47">
        <v>151802990121</v>
      </c>
      <c r="E54" s="19" t="s">
        <v>87</v>
      </c>
      <c r="F54" s="18" t="s">
        <v>38</v>
      </c>
      <c r="G54" s="18">
        <v>450</v>
      </c>
      <c r="H54" s="18">
        <v>70</v>
      </c>
      <c r="I54" s="18">
        <v>30</v>
      </c>
      <c r="J54" s="18">
        <f>+G54+H54+I54</f>
        <v>550</v>
      </c>
      <c r="K54" s="31"/>
      <c r="L54" s="35">
        <f t="shared" si="0"/>
        <v>0</v>
      </c>
      <c r="M54" s="15">
        <f t="shared" si="1"/>
        <v>0</v>
      </c>
      <c r="N54" s="15">
        <f>+M54*G54</f>
        <v>0</v>
      </c>
      <c r="O54" s="15">
        <f>+M54*H54</f>
        <v>0</v>
      </c>
      <c r="P54" s="15">
        <f>+M54*I54</f>
        <v>0</v>
      </c>
      <c r="Q54" s="15">
        <f t="shared" si="2"/>
        <v>0</v>
      </c>
      <c r="R54" s="20"/>
      <c r="S54" s="17"/>
    </row>
    <row r="55" spans="2:19" s="13" customFormat="1" ht="12.75" x14ac:dyDescent="0.2">
      <c r="B55" s="18">
        <v>45</v>
      </c>
      <c r="C55" s="18">
        <v>42272510</v>
      </c>
      <c r="D55" s="47">
        <v>151802990074</v>
      </c>
      <c r="E55" s="19" t="s">
        <v>88</v>
      </c>
      <c r="F55" s="18" t="s">
        <v>40</v>
      </c>
      <c r="G55" s="18">
        <v>113</v>
      </c>
      <c r="H55" s="18">
        <v>88</v>
      </c>
      <c r="I55" s="18">
        <v>2</v>
      </c>
      <c r="J55" s="18">
        <f>+G55+H55+I55</f>
        <v>203</v>
      </c>
      <c r="K55" s="31"/>
      <c r="L55" s="35">
        <f t="shared" si="0"/>
        <v>0</v>
      </c>
      <c r="M55" s="15">
        <f t="shared" si="1"/>
        <v>0</v>
      </c>
      <c r="N55" s="15">
        <f>+M55*G55</f>
        <v>0</v>
      </c>
      <c r="O55" s="15">
        <f>+M55*H55</f>
        <v>0</v>
      </c>
      <c r="P55" s="15">
        <f>+M55*I55</f>
        <v>0</v>
      </c>
      <c r="Q55" s="15">
        <f t="shared" si="2"/>
        <v>0</v>
      </c>
      <c r="R55" s="20"/>
      <c r="S55" s="17"/>
    </row>
    <row r="56" spans="2:19" s="13" customFormat="1" ht="25.5" x14ac:dyDescent="0.2">
      <c r="B56" s="18">
        <v>46</v>
      </c>
      <c r="C56" s="18">
        <v>42295134</v>
      </c>
      <c r="D56" s="47">
        <v>151802990120</v>
      </c>
      <c r="E56" s="19" t="s">
        <v>89</v>
      </c>
      <c r="F56" s="18" t="s">
        <v>40</v>
      </c>
      <c r="G56" s="18">
        <v>135</v>
      </c>
      <c r="H56" s="18">
        <v>70</v>
      </c>
      <c r="I56" s="18">
        <v>60</v>
      </c>
      <c r="J56" s="18">
        <f>+G56+H56+I56</f>
        <v>265</v>
      </c>
      <c r="K56" s="31"/>
      <c r="L56" s="35">
        <f t="shared" si="0"/>
        <v>0</v>
      </c>
      <c r="M56" s="15">
        <f t="shared" si="1"/>
        <v>0</v>
      </c>
      <c r="N56" s="15">
        <f>+M56*G56</f>
        <v>0</v>
      </c>
      <c r="O56" s="15">
        <f>+M56*H56</f>
        <v>0</v>
      </c>
      <c r="P56" s="15">
        <f>+M56*I56</f>
        <v>0</v>
      </c>
      <c r="Q56" s="15">
        <f t="shared" si="2"/>
        <v>0</v>
      </c>
      <c r="R56" s="20"/>
      <c r="S56" s="17"/>
    </row>
    <row r="57" spans="2:19" s="13" customFormat="1" ht="12.75" x14ac:dyDescent="0.2">
      <c r="B57" s="18">
        <v>47</v>
      </c>
      <c r="C57" s="18">
        <v>42295134</v>
      </c>
      <c r="D57" s="47">
        <v>151802990076</v>
      </c>
      <c r="E57" s="19" t="s">
        <v>90</v>
      </c>
      <c r="F57" s="18" t="s">
        <v>34</v>
      </c>
      <c r="G57" s="32">
        <v>1575</v>
      </c>
      <c r="H57" s="18">
        <v>700</v>
      </c>
      <c r="I57" s="18">
        <v>300</v>
      </c>
      <c r="J57" s="18">
        <f>+G57+H57+I57</f>
        <v>2575</v>
      </c>
      <c r="K57" s="31"/>
      <c r="L57" s="35">
        <f t="shared" si="0"/>
        <v>0</v>
      </c>
      <c r="M57" s="15">
        <f t="shared" si="1"/>
        <v>0</v>
      </c>
      <c r="N57" s="15">
        <f>+M57*G57</f>
        <v>0</v>
      </c>
      <c r="O57" s="15">
        <f>+M57*H57</f>
        <v>0</v>
      </c>
      <c r="P57" s="15">
        <f>+M57*I57</f>
        <v>0</v>
      </c>
      <c r="Q57" s="15">
        <f t="shared" si="2"/>
        <v>0</v>
      </c>
      <c r="R57" s="20"/>
      <c r="S57" s="17"/>
    </row>
    <row r="58" spans="2:19" s="13" customFormat="1" ht="12.75" x14ac:dyDescent="0.2">
      <c r="B58" s="18">
        <v>48</v>
      </c>
      <c r="C58" s="18">
        <v>42295134</v>
      </c>
      <c r="D58" s="47">
        <v>151802990077</v>
      </c>
      <c r="E58" s="19" t="s">
        <v>91</v>
      </c>
      <c r="F58" s="18" t="s">
        <v>34</v>
      </c>
      <c r="G58" s="32">
        <v>1575</v>
      </c>
      <c r="H58" s="18">
        <v>700</v>
      </c>
      <c r="I58" s="18">
        <v>300</v>
      </c>
      <c r="J58" s="18">
        <f>+G58+H58+I58</f>
        <v>2575</v>
      </c>
      <c r="K58" s="31"/>
      <c r="L58" s="35">
        <f t="shared" si="0"/>
        <v>0</v>
      </c>
      <c r="M58" s="15">
        <f t="shared" si="1"/>
        <v>0</v>
      </c>
      <c r="N58" s="15">
        <f>+M58*G58</f>
        <v>0</v>
      </c>
      <c r="O58" s="15">
        <f>+M58*H58</f>
        <v>0</v>
      </c>
      <c r="P58" s="15">
        <f>+M58*I58</f>
        <v>0</v>
      </c>
      <c r="Q58" s="15">
        <f t="shared" si="2"/>
        <v>0</v>
      </c>
      <c r="R58" s="20"/>
      <c r="S58" s="17"/>
    </row>
    <row r="59" spans="2:19" x14ac:dyDescent="0.2">
      <c r="B59" s="42"/>
      <c r="C59" s="43"/>
      <c r="D59" s="43"/>
      <c r="E59" s="43"/>
      <c r="F59" s="43"/>
      <c r="G59" s="43"/>
      <c r="H59" s="43"/>
      <c r="I59" s="43"/>
      <c r="J59" s="43"/>
      <c r="K59" s="44"/>
      <c r="L59" s="45" t="s">
        <v>4</v>
      </c>
      <c r="M59" s="45"/>
      <c r="N59" s="16">
        <f>SUM(N11:N58)</f>
        <v>0</v>
      </c>
      <c r="O59" s="16">
        <f>SUM(O11:O58)</f>
        <v>0</v>
      </c>
      <c r="P59" s="16">
        <f>SUM(P11:P58)</f>
        <v>0</v>
      </c>
      <c r="Q59" s="16">
        <f>SUM(Q11:Q58)</f>
        <v>0</v>
      </c>
      <c r="R59" s="15"/>
      <c r="S59" s="6"/>
    </row>
    <row r="60" spans="2:19" x14ac:dyDescent="0.2">
      <c r="B60" s="7"/>
      <c r="C60" s="7"/>
      <c r="D60" s="7"/>
      <c r="E60" s="7"/>
      <c r="F60" s="7"/>
      <c r="G60" s="7"/>
      <c r="H60" s="7"/>
      <c r="I60" s="7"/>
      <c r="J60" s="7"/>
      <c r="K60" s="8"/>
      <c r="L60" s="9"/>
      <c r="M60" s="10"/>
      <c r="N60" s="10"/>
      <c r="O60" s="10"/>
      <c r="P60" s="10"/>
      <c r="Q60" s="10"/>
      <c r="R60" s="10"/>
    </row>
    <row r="61" spans="2:19" x14ac:dyDescent="0.2">
      <c r="B61" s="7"/>
      <c r="C61" s="7"/>
      <c r="D61" s="7"/>
      <c r="E61" s="7"/>
      <c r="F61" s="7"/>
      <c r="G61" s="7"/>
      <c r="H61" s="7"/>
      <c r="I61" s="7"/>
      <c r="J61" s="7"/>
      <c r="K61" s="8"/>
      <c r="L61" s="9"/>
      <c r="M61" s="10"/>
      <c r="N61" s="10"/>
      <c r="O61" s="10"/>
      <c r="P61" s="10"/>
      <c r="Q61" s="10"/>
      <c r="R61" s="10"/>
    </row>
    <row r="62" spans="2:19" x14ac:dyDescent="0.2">
      <c r="B62" s="7"/>
      <c r="C62" s="7"/>
      <c r="D62" s="7"/>
      <c r="E62" s="7"/>
      <c r="F62" s="7"/>
      <c r="G62" s="7"/>
      <c r="H62" s="7"/>
      <c r="I62" s="7"/>
      <c r="J62" s="7"/>
      <c r="K62" s="8"/>
      <c r="L62" s="9"/>
      <c r="M62" s="10"/>
      <c r="N62" s="10"/>
      <c r="O62" s="10"/>
      <c r="P62" s="10"/>
      <c r="Q62" s="10"/>
      <c r="R62" s="10"/>
    </row>
    <row r="63" spans="2:19" x14ac:dyDescent="0.2">
      <c r="B63" s="11"/>
      <c r="C63" s="11"/>
    </row>
    <row r="64" spans="2:19" x14ac:dyDescent="0.2">
      <c r="B64" s="11"/>
      <c r="C64" s="11"/>
    </row>
    <row r="65" spans="1:21" x14ac:dyDescent="0.2">
      <c r="B65" s="11"/>
      <c r="C65" s="11"/>
      <c r="K65" s="12"/>
      <c r="L65" s="12"/>
      <c r="M65" s="12"/>
      <c r="N65" s="10"/>
      <c r="O65" s="10"/>
      <c r="P65" s="10"/>
    </row>
    <row r="66" spans="1:21" ht="12.75" x14ac:dyDescent="0.25">
      <c r="K66" s="37" t="s">
        <v>5</v>
      </c>
      <c r="L66" s="37"/>
      <c r="M66" s="37"/>
      <c r="N66" s="37"/>
      <c r="O66" s="37"/>
      <c r="P66" s="37"/>
      <c r="Q66" s="37"/>
      <c r="R66" s="33"/>
    </row>
    <row r="67" spans="1:21" ht="12.75" x14ac:dyDescent="0.25">
      <c r="K67" s="33"/>
      <c r="L67" s="33"/>
      <c r="M67" s="33"/>
      <c r="N67" s="33"/>
      <c r="O67" s="33"/>
      <c r="P67" s="33"/>
      <c r="Q67" s="33"/>
      <c r="R67" s="33"/>
    </row>
    <row r="68" spans="1:21" ht="12.75" x14ac:dyDescent="0.25">
      <c r="K68" s="34" t="s">
        <v>28</v>
      </c>
      <c r="L68" s="33"/>
      <c r="M68" s="33"/>
      <c r="N68" s="33"/>
      <c r="O68" s="33"/>
      <c r="P68" s="33"/>
      <c r="Q68" s="33"/>
      <c r="R68" s="33"/>
    </row>
    <row r="69" spans="1:21" ht="12.75" x14ac:dyDescent="0.25">
      <c r="K69" s="33"/>
      <c r="L69" s="33"/>
      <c r="M69" s="33"/>
      <c r="N69" s="33"/>
      <c r="O69" s="33"/>
      <c r="P69" s="33"/>
      <c r="Q69" s="33"/>
      <c r="R69" s="33"/>
    </row>
    <row r="70" spans="1:21" ht="12.75" x14ac:dyDescent="0.25">
      <c r="K70" s="34" t="s">
        <v>29</v>
      </c>
      <c r="L70" s="33"/>
      <c r="M70" s="33"/>
      <c r="N70" s="33"/>
      <c r="O70" s="33"/>
      <c r="P70" s="33"/>
      <c r="Q70" s="33"/>
      <c r="R70" s="33"/>
    </row>
    <row r="71" spans="1:21" ht="12.75" x14ac:dyDescent="0.25">
      <c r="K71" s="33"/>
      <c r="L71" s="33"/>
      <c r="M71" s="33"/>
      <c r="N71" s="33"/>
      <c r="O71" s="33"/>
      <c r="P71" s="33"/>
      <c r="Q71" s="33"/>
      <c r="R71" s="33"/>
    </row>
    <row r="73" spans="1:21" ht="16.5" x14ac:dyDescent="0.3">
      <c r="A73" s="36" t="s">
        <v>6</v>
      </c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21"/>
      <c r="U73" s="21"/>
    </row>
    <row r="74" spans="1:21" ht="16.5" x14ac:dyDescent="0.3">
      <c r="A74" s="22" t="s">
        <v>7</v>
      </c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4"/>
      <c r="M74" s="23"/>
      <c r="N74" s="23"/>
      <c r="O74" s="23"/>
      <c r="P74" s="23"/>
      <c r="Q74" s="23"/>
      <c r="R74" s="23"/>
      <c r="S74" s="23"/>
      <c r="T74" s="25"/>
      <c r="U74" s="21"/>
    </row>
    <row r="75" spans="1:21" ht="16.5" x14ac:dyDescent="0.3">
      <c r="A75" s="22" t="s">
        <v>8</v>
      </c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1"/>
      <c r="U75" s="21"/>
    </row>
    <row r="76" spans="1:21" ht="16.5" x14ac:dyDescent="0.3">
      <c r="A76" s="22" t="s">
        <v>9</v>
      </c>
      <c r="B76" s="26"/>
      <c r="C76" s="26"/>
      <c r="D76" s="27"/>
      <c r="E76" s="27"/>
      <c r="F76" s="27"/>
      <c r="G76" s="27"/>
      <c r="H76" s="27"/>
      <c r="I76" s="27"/>
      <c r="J76" s="27"/>
      <c r="K76" s="26"/>
      <c r="L76" s="26"/>
      <c r="M76" s="26"/>
      <c r="N76" s="26"/>
      <c r="O76" s="26"/>
      <c r="P76" s="26"/>
      <c r="Q76" s="26"/>
      <c r="R76" s="26"/>
      <c r="S76" s="26"/>
      <c r="T76" s="21"/>
      <c r="U76" s="21"/>
    </row>
    <row r="77" spans="1:21" ht="16.5" x14ac:dyDescent="0.3">
      <c r="A77" s="22" t="s">
        <v>10</v>
      </c>
      <c r="B77" s="26"/>
      <c r="C77" s="26"/>
      <c r="D77" s="27"/>
      <c r="E77" s="27"/>
      <c r="F77" s="27"/>
      <c r="G77" s="27"/>
      <c r="H77" s="27"/>
      <c r="I77" s="27"/>
      <c r="J77" s="27"/>
      <c r="K77" s="26"/>
      <c r="L77" s="26"/>
      <c r="M77" s="26"/>
      <c r="N77" s="26"/>
      <c r="O77" s="26"/>
      <c r="P77" s="26"/>
      <c r="Q77" s="26"/>
      <c r="R77" s="26"/>
      <c r="S77" s="26"/>
    </row>
    <row r="78" spans="1:21" ht="15" x14ac:dyDescent="0.25">
      <c r="A78" s="22" t="s">
        <v>11</v>
      </c>
      <c r="B78" s="28"/>
      <c r="C78" s="28"/>
      <c r="D78" s="29"/>
      <c r="E78" s="29"/>
      <c r="F78" s="29"/>
      <c r="G78" s="29"/>
      <c r="H78" s="29"/>
      <c r="I78" s="29"/>
      <c r="J78" s="29"/>
      <c r="K78" s="30"/>
      <c r="L78" s="28"/>
      <c r="M78" s="28"/>
      <c r="N78" s="28"/>
      <c r="O78" s="28"/>
      <c r="P78" s="28"/>
      <c r="Q78" s="28"/>
      <c r="R78" s="28"/>
      <c r="S78" s="28"/>
    </row>
  </sheetData>
  <sheetProtection password="CC3D" sheet="1" objects="1" scenarios="1" formatCells="0" formatColumns="0" formatRows="0" insertColumns="0" insertRows="0" insertHyperlinks="0" deleteColumns="0" deleteRows="0" sort="0" autoFilter="0" pivotTables="0"/>
  <mergeCells count="10">
    <mergeCell ref="A73:S73"/>
    <mergeCell ref="K66:Q66"/>
    <mergeCell ref="B2:S2"/>
    <mergeCell ref="B5:S5"/>
    <mergeCell ref="B7:S7"/>
    <mergeCell ref="B59:K59"/>
    <mergeCell ref="L59:M59"/>
    <mergeCell ref="B9:J9"/>
    <mergeCell ref="K9:S9"/>
    <mergeCell ref="B3:S3"/>
  </mergeCells>
  <pageMargins left="0.7" right="0.7" top="0.75" bottom="0.75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ECONOMICO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Derby Leonardo Giraldo Orjuela</dc:creator>
  <cp:lastModifiedBy>Deiby Leonardo Giraldo Orjuela</cp:lastModifiedBy>
  <cp:lastPrinted>2018-10-09T21:09:00Z</cp:lastPrinted>
  <dcterms:created xsi:type="dcterms:W3CDTF">2018-10-09T21:05:58Z</dcterms:created>
  <dcterms:modified xsi:type="dcterms:W3CDTF">2020-01-22T01:44:14Z</dcterms:modified>
</cp:coreProperties>
</file>