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Ó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G57" i="1" l="1"/>
  <c r="G58" i="1"/>
  <c r="G59" i="1"/>
  <c r="G60" i="1"/>
  <c r="G61" i="1"/>
  <c r="G62" i="1"/>
  <c r="G34" i="1" l="1"/>
  <c r="G22" i="1"/>
  <c r="G23" i="1"/>
  <c r="G24" i="1"/>
  <c r="G25" i="1"/>
  <c r="G26" i="1"/>
  <c r="G27" i="1"/>
  <c r="G28" i="1"/>
  <c r="G29" i="1"/>
  <c r="G30" i="1"/>
  <c r="G31" i="1"/>
  <c r="G12" i="1" l="1"/>
  <c r="G11" i="1"/>
  <c r="G56" i="1" l="1"/>
  <c r="G63" i="1" s="1"/>
  <c r="G46" i="1"/>
  <c r="G10" i="1" l="1"/>
  <c r="G64" i="1" l="1"/>
  <c r="G47" i="1"/>
  <c r="G40" i="1"/>
  <c r="G43" i="1"/>
  <c r="G37" i="1"/>
  <c r="G15" i="1"/>
  <c r="G16" i="1"/>
  <c r="G19" i="1"/>
  <c r="G20" i="1"/>
  <c r="G21" i="1"/>
  <c r="G32" i="1" l="1"/>
  <c r="G65" i="1"/>
  <c r="G69" i="1" s="1"/>
  <c r="G44" i="1"/>
  <c r="G38" i="1"/>
  <c r="G41" i="1"/>
  <c r="G17" i="1"/>
  <c r="G13" i="1"/>
  <c r="G35" i="1" l="1"/>
  <c r="G48" i="1" s="1"/>
  <c r="G49" i="1" l="1"/>
  <c r="G51" i="1"/>
  <c r="G50" i="1"/>
  <c r="G52" i="1" l="1"/>
  <c r="G68" i="1" s="1"/>
  <c r="G70" i="1" s="1"/>
</calcChain>
</file>

<file path=xl/sharedStrings.xml><?xml version="1.0" encoding="utf-8"?>
<sst xmlns="http://schemas.openxmlformats.org/spreadsheetml/2006/main" count="109" uniqueCount="77">
  <si>
    <t>ITEM</t>
  </si>
  <si>
    <t>DESCRIPCION POR AREAS</t>
  </si>
  <si>
    <t>UNIDAD</t>
  </si>
  <si>
    <t xml:space="preserve">CANTIDAD </t>
  </si>
  <si>
    <t>PRELIMINARES</t>
  </si>
  <si>
    <t>UN</t>
  </si>
  <si>
    <t>M2</t>
  </si>
  <si>
    <t>ML</t>
  </si>
  <si>
    <t>M3</t>
  </si>
  <si>
    <t>PINTURAS</t>
  </si>
  <si>
    <t>VALOR UNITARIO</t>
  </si>
  <si>
    <t>VALOR TOTAL</t>
  </si>
  <si>
    <t>ADMINISTRACIÓN</t>
  </si>
  <si>
    <t>IMPREVISTOS</t>
  </si>
  <si>
    <t>UTILIDAD</t>
  </si>
  <si>
    <t>NOTA: LA OFERTA ECONÓMICA DEBE ESTAR FIRMADA POR EL REPRESENTANTE LEGAL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</si>
  <si>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</si>
  <si>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</si>
  <si>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OFERTA ECONÓMICA</t>
  </si>
  <si>
    <t>NOTA: SOLO ES NECESARIO DIGITAR EL PRECIO, EL CUADRO SE ENCUENTRA FORMULADO PARA QUE SUMINISTRE LA TOTALIDAD D ELA OFERTA</t>
  </si>
  <si>
    <t>SUBTOTAL</t>
  </si>
  <si>
    <t>SUB TOTAL SERVICIOS</t>
  </si>
  <si>
    <t>VALOR TOTAL SERVICIOS</t>
  </si>
  <si>
    <t>IVA</t>
  </si>
  <si>
    <t>SUBTOTAL EQUIPOS</t>
  </si>
  <si>
    <t>TOTAL EQUIPOS</t>
  </si>
  <si>
    <t>CUADRO RESUMEN DEL PROYECTO</t>
  </si>
  <si>
    <t>VALOR TOTAL EQUIPOS</t>
  </si>
  <si>
    <t>VALOR TOTAL DE LA PROPUESTA</t>
  </si>
  <si>
    <t>MARCA O REFERENCIA</t>
  </si>
  <si>
    <t>DETALLES U OBSERVACIONES</t>
  </si>
  <si>
    <t>NOTA: ES IMPORTANTE QUE UNA VEZ GENERADA LA OFERTA ECONÓMICA LE REALICEN REVISIÓN DE SUBTOTALES Y TOTALES, EVITANDO ERRORES EN LA MISMA.</t>
  </si>
  <si>
    <t>FIRMA REPRESENTANTE LEGAL</t>
  </si>
  <si>
    <t>NOMBRE REPRESENTANTE LEGAL:</t>
  </si>
  <si>
    <t>DOCUMENTO DE IDENTIDAD:</t>
  </si>
  <si>
    <t>CONVOCATORIA PÚBLICA No. 17 DE 2019</t>
  </si>
  <si>
    <t>SERVICIO DE IMPLEMENTACIÓN DE LA ACTUALIZACIÓN DEL SISTEMA ELÉCTRICO SEGÚN NORMATIVIDAD RETIE Y NTC 2050 EN LAS INSTALACIONES DE LA E.S.E. HOSPITAL UNIVERSITARIO DE LA SAMARITANA BOGOTÁ, PRIMERA ETAPA CORRESPONDIENTE A LAS ADECUACIONES DE LA SUBESTACIÓN ELÉCTRICA</t>
  </si>
  <si>
    <t>Localización y replanteo de cimientos con elementos de precisión</t>
  </si>
  <si>
    <t>Demolición placa piso 0.20 m</t>
  </si>
  <si>
    <t>Cerca en teja de zinc h=1.80 m</t>
  </si>
  <si>
    <t>DESAGÜES E INSTALACIONES SUBTERRÁNEAS</t>
  </si>
  <si>
    <t>Ducto eléctrico pvc 4"</t>
  </si>
  <si>
    <t>Caja de inspección de 80x80</t>
  </si>
  <si>
    <t>INSTALACIONES ELÉCTRICAS</t>
  </si>
  <si>
    <t>Suministro e instalación de Cable de media tensión 15kv</t>
  </si>
  <si>
    <t>Suministro e instalación de terminales premoldeados 15kv</t>
  </si>
  <si>
    <t>Un</t>
  </si>
  <si>
    <t>Transporte e instalación de transformador de 1000KVA y demás elementos necesarios para su correcta instalación.</t>
  </si>
  <si>
    <t>transporte e instalación de celdas de entrada y salida, incluye seccionadores y demás elementos necesarios para su correcta instalación</t>
  </si>
  <si>
    <t>Suministro e instalación de Blindobarras de 2000 amp, incluye curvas, cajas y demás elementos para su correcta instalación.</t>
  </si>
  <si>
    <t>Suministro e instalación de Tablero general de distribución</t>
  </si>
  <si>
    <t>Suministro e instalación de banco de condensadores 140 kva</t>
  </si>
  <si>
    <t>transporte e instalación de celda para medida en media tensión, incluye medidores, celda y demás elementos necesarios para su correcta instalación.</t>
  </si>
  <si>
    <t>Suministro e instalación de Cable Baja tensión 2(3x250Cu) THHN+2TCu</t>
  </si>
  <si>
    <t>Suministro e instalación de Cable Baja tensión 2(3x2/0Cu) THHN+2(1/0)+2TCu</t>
  </si>
  <si>
    <t>Suministro e instalación de Cable Baja tensión 2(3x1/0Cu) THHN+2(1/0)+4TCu</t>
  </si>
  <si>
    <t>Suministro e instalación de Cable Baja tensión 2(3x8Cu) THHN+(8)+10TCu</t>
  </si>
  <si>
    <t xml:space="preserve">transferencia provisional  de energía para maniobras de obra e instalación de equipos </t>
  </si>
  <si>
    <t>EXCAVACIONES Y RELLENOS</t>
  </si>
  <si>
    <t>Excavación manual en material común h=0.0-2.0 m (incluye retiro de sobrantes a una distancia menor de 5 km)</t>
  </si>
  <si>
    <t>ESTRUCTURAS EN CONCRETO</t>
  </si>
  <si>
    <t>Acero figurado 60000 psi</t>
  </si>
  <si>
    <t>KG</t>
  </si>
  <si>
    <t>CIMIENTOS</t>
  </si>
  <si>
    <t>Dados en concreto 3500psi</t>
  </si>
  <si>
    <t>PISOS,ACABADOS,ENCHAPES Y ACCESORIOS</t>
  </si>
  <si>
    <t>Pintura acrílica para pisos</t>
  </si>
  <si>
    <t>Vinilo sobre pañete 2 manos</t>
  </si>
  <si>
    <t>EQUIPOS</t>
  </si>
  <si>
    <t>SUBESTACION ELECTRICA</t>
  </si>
  <si>
    <t>Transformador 1000 kVA 11400/208V</t>
  </si>
  <si>
    <t>Celda de entrada 15kv</t>
  </si>
  <si>
    <t>Celda de salida 15kv</t>
  </si>
  <si>
    <t>celda de protección incluye fusibles  80A</t>
  </si>
  <si>
    <t>celda transformador 1000kva</t>
  </si>
  <si>
    <t xml:space="preserve">Celda de media </t>
  </si>
  <si>
    <t>planta eléctrica Diesel 600kva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</si>
</sst>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[$$-240A]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2" xfId="0" applyFont="1" applyFill="1" applyBorder="1" applyAlignment="1" applyProtection="1">
      <alignment horizontal="center" vertical="center"/>
    </xf>
    <xf numFmtId="164" fontId="3" fillId="0" borderId="2" xfId="0" applyNumberFormat="1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164" fontId="3" fillId="0" borderId="2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1" fillId="0" borderId="2" xfId="0" applyFont="1" applyFill="1" applyBorder="1" applyProtection="1"/>
    <xf numFmtId="2" fontId="1" fillId="0" borderId="0" xfId="0" applyNumberFormat="1" applyFont="1" applyFill="1" applyProtection="1"/>
    <xf numFmtId="44" fontId="1" fillId="0" borderId="0" xfId="1" applyFont="1" applyFill="1" applyProtection="1"/>
    <xf numFmtId="164" fontId="1" fillId="0" borderId="0" xfId="0" applyNumberFormat="1" applyFont="1" applyFill="1" applyProtection="1"/>
    <xf numFmtId="9" fontId="1" fillId="0" borderId="2" xfId="0" applyNumberFormat="1" applyFont="1" applyFill="1" applyBorder="1" applyProtection="1">
      <protection locked="0"/>
    </xf>
    <xf numFmtId="9" fontId="4" fillId="0" borderId="2" xfId="0" applyNumberFormat="1" applyFont="1" applyFill="1" applyBorder="1" applyProtection="1"/>
    <xf numFmtId="0" fontId="6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/>
    <xf numFmtId="0" fontId="1" fillId="0" borderId="0" xfId="0" applyFont="1" applyFill="1" applyBorder="1" applyAlignment="1" applyProtection="1"/>
    <xf numFmtId="0" fontId="1" fillId="0" borderId="1" xfId="0" applyFont="1" applyFill="1" applyBorder="1" applyProtection="1"/>
    <xf numFmtId="0" fontId="1" fillId="0" borderId="4" xfId="0" applyFont="1" applyFill="1" applyBorder="1" applyProtection="1"/>
    <xf numFmtId="0" fontId="3" fillId="0" borderId="2" xfId="0" applyFont="1" applyFill="1" applyBorder="1" applyAlignment="1" applyProtection="1">
      <alignment horizontal="right" vertical="center" wrapText="1"/>
    </xf>
    <xf numFmtId="0" fontId="4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/>
    </xf>
    <xf numFmtId="0" fontId="4" fillId="0" borderId="2" xfId="0" applyFont="1" applyFill="1" applyBorder="1" applyAlignment="1" applyProtection="1">
      <alignment horizontal="right" vertical="center" wrapText="1"/>
    </xf>
    <xf numFmtId="0" fontId="3" fillId="0" borderId="2" xfId="0" applyFont="1" applyFill="1" applyBorder="1" applyAlignment="1" applyProtection="1">
      <alignment horizontal="right" vertical="center" wrapText="1"/>
    </xf>
    <xf numFmtId="0" fontId="4" fillId="0" borderId="2" xfId="0" applyFont="1" applyFill="1" applyBorder="1" applyAlignment="1" applyProtection="1">
      <alignment horizontal="right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horizontal="right"/>
    </xf>
    <xf numFmtId="0" fontId="1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2" fontId="4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right" vertical="center"/>
    </xf>
    <xf numFmtId="0" fontId="4" fillId="0" borderId="2" xfId="0" applyFont="1" applyBorder="1"/>
    <xf numFmtId="0" fontId="1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justify" vertical="center" wrapText="1"/>
    </xf>
    <xf numFmtId="0" fontId="1" fillId="2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Fill="1" applyBorder="1" applyAlignment="1" applyProtection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2:J86"/>
  <sheetViews>
    <sheetView tabSelected="1" topLeftCell="A2" zoomScaleNormal="100" workbookViewId="0">
      <selection activeCell="I67" sqref="I67"/>
    </sheetView>
  </sheetViews>
  <sheetFormatPr baseColWidth="10" defaultRowHeight="12.75" x14ac:dyDescent="0.2"/>
  <cols>
    <col min="1" max="1" width="11.42578125" style="10"/>
    <col min="2" max="2" width="7.140625" style="10" customWidth="1"/>
    <col min="3" max="3" width="55.5703125" style="10" customWidth="1"/>
    <col min="4" max="4" width="8.5703125" style="10" customWidth="1"/>
    <col min="5" max="5" width="11.28515625" style="10" customWidth="1"/>
    <col min="6" max="6" width="11.42578125" style="10"/>
    <col min="7" max="7" width="13.28515625" style="10" bestFit="1" customWidth="1"/>
    <col min="8" max="8" width="15.42578125" style="10" bestFit="1" customWidth="1"/>
    <col min="9" max="9" width="23" style="10" bestFit="1" customWidth="1"/>
    <col min="10" max="11" width="11.42578125" style="10"/>
    <col min="12" max="12" width="17.140625" style="10" bestFit="1" customWidth="1"/>
    <col min="13" max="13" width="17" style="10" bestFit="1" customWidth="1"/>
    <col min="14" max="16384" width="11.42578125" style="10"/>
  </cols>
  <sheetData>
    <row r="2" spans="2:10" x14ac:dyDescent="0.2">
      <c r="B2" s="25" t="s">
        <v>18</v>
      </c>
      <c r="C2" s="25"/>
      <c r="D2" s="25"/>
      <c r="E2" s="25"/>
      <c r="F2" s="25"/>
      <c r="G2" s="25"/>
      <c r="H2" s="25"/>
      <c r="I2" s="25"/>
    </row>
    <row r="3" spans="2:10" x14ac:dyDescent="0.2">
      <c r="B3" s="11"/>
      <c r="C3" s="11"/>
      <c r="D3" s="11"/>
      <c r="E3" s="11"/>
      <c r="F3" s="11"/>
      <c r="G3" s="11"/>
    </row>
    <row r="4" spans="2:10" x14ac:dyDescent="0.2">
      <c r="B4" s="25" t="s">
        <v>35</v>
      </c>
      <c r="C4" s="25"/>
      <c r="D4" s="25"/>
      <c r="E4" s="25"/>
      <c r="F4" s="25"/>
      <c r="G4" s="25"/>
      <c r="H4" s="25"/>
      <c r="I4" s="25"/>
    </row>
    <row r="6" spans="2:10" ht="39" customHeight="1" x14ac:dyDescent="0.2">
      <c r="B6" s="24" t="s">
        <v>36</v>
      </c>
      <c r="C6" s="24"/>
      <c r="D6" s="24"/>
      <c r="E6" s="24"/>
      <c r="F6" s="24"/>
      <c r="G6" s="24"/>
      <c r="H6" s="24"/>
      <c r="I6" s="24"/>
    </row>
    <row r="8" spans="2:10" ht="25.5" x14ac:dyDescent="0.2">
      <c r="B8" s="18" t="s">
        <v>0</v>
      </c>
      <c r="C8" s="18" t="s">
        <v>1</v>
      </c>
      <c r="D8" s="18" t="s">
        <v>2</v>
      </c>
      <c r="E8" s="18" t="s">
        <v>3</v>
      </c>
      <c r="F8" s="18" t="s">
        <v>10</v>
      </c>
      <c r="G8" s="18" t="s">
        <v>11</v>
      </c>
      <c r="H8" s="18" t="s">
        <v>29</v>
      </c>
      <c r="I8" s="18" t="s">
        <v>30</v>
      </c>
    </row>
    <row r="9" spans="2:10" x14ac:dyDescent="0.2">
      <c r="B9" s="35">
        <v>1</v>
      </c>
      <c r="C9" s="5" t="s">
        <v>4</v>
      </c>
      <c r="D9" s="3"/>
      <c r="E9" s="3"/>
      <c r="F9" s="6"/>
      <c r="G9" s="7"/>
      <c r="H9" s="12"/>
      <c r="I9" s="12"/>
    </row>
    <row r="10" spans="2:10" x14ac:dyDescent="0.2">
      <c r="B10" s="36">
        <v>1.1000000000000001</v>
      </c>
      <c r="C10" s="37" t="s">
        <v>37</v>
      </c>
      <c r="D10" s="38" t="s">
        <v>6</v>
      </c>
      <c r="E10" s="38">
        <v>24</v>
      </c>
      <c r="F10" s="39">
        <v>0</v>
      </c>
      <c r="G10" s="4">
        <f>F10*E10</f>
        <v>0</v>
      </c>
      <c r="H10" s="12"/>
      <c r="I10" s="12"/>
    </row>
    <row r="11" spans="2:10" x14ac:dyDescent="0.2">
      <c r="B11" s="36">
        <v>1.2</v>
      </c>
      <c r="C11" s="37" t="s">
        <v>38</v>
      </c>
      <c r="D11" s="38" t="s">
        <v>6</v>
      </c>
      <c r="E11" s="38">
        <v>20</v>
      </c>
      <c r="F11" s="39">
        <v>0</v>
      </c>
      <c r="G11" s="4">
        <f t="shared" ref="G11:G12" si="0">F11*E11</f>
        <v>0</v>
      </c>
      <c r="H11" s="12"/>
      <c r="I11" s="12"/>
      <c r="J11" s="13"/>
    </row>
    <row r="12" spans="2:10" x14ac:dyDescent="0.2">
      <c r="B12" s="36">
        <v>1.3</v>
      </c>
      <c r="C12" s="37" t="s">
        <v>39</v>
      </c>
      <c r="D12" s="38" t="s">
        <v>7</v>
      </c>
      <c r="E12" s="38">
        <v>18</v>
      </c>
      <c r="F12" s="39">
        <v>0</v>
      </c>
      <c r="G12" s="4">
        <f t="shared" si="0"/>
        <v>0</v>
      </c>
      <c r="H12" s="12"/>
      <c r="I12" s="12"/>
    </row>
    <row r="13" spans="2:10" x14ac:dyDescent="0.2">
      <c r="B13" s="28" t="s">
        <v>20</v>
      </c>
      <c r="C13" s="28"/>
      <c r="D13" s="28"/>
      <c r="E13" s="28"/>
      <c r="F13" s="28"/>
      <c r="G13" s="4">
        <f>SUM(G10:G12)</f>
        <v>0</v>
      </c>
      <c r="H13" s="12"/>
      <c r="I13" s="12"/>
    </row>
    <row r="14" spans="2:10" x14ac:dyDescent="0.2">
      <c r="B14" s="35">
        <v>2</v>
      </c>
      <c r="C14" s="40" t="s">
        <v>40</v>
      </c>
      <c r="D14" s="8"/>
      <c r="E14" s="3"/>
      <c r="F14" s="9"/>
      <c r="G14" s="4"/>
      <c r="H14" s="12"/>
      <c r="I14" s="12"/>
    </row>
    <row r="15" spans="2:10" x14ac:dyDescent="0.2">
      <c r="B15" s="36">
        <v>2.1</v>
      </c>
      <c r="C15" s="41" t="s">
        <v>41</v>
      </c>
      <c r="D15" s="38" t="s">
        <v>7</v>
      </c>
      <c r="E15" s="38">
        <v>32</v>
      </c>
      <c r="F15" s="39">
        <v>0</v>
      </c>
      <c r="G15" s="4">
        <f t="shared" ref="G15:G34" si="1">F15*E15</f>
        <v>0</v>
      </c>
      <c r="H15" s="12"/>
      <c r="I15" s="12"/>
    </row>
    <row r="16" spans="2:10" x14ac:dyDescent="0.2">
      <c r="B16" s="36">
        <v>2.2000000000000002</v>
      </c>
      <c r="C16" s="41" t="s">
        <v>42</v>
      </c>
      <c r="D16" s="38" t="s">
        <v>5</v>
      </c>
      <c r="E16" s="38">
        <v>1</v>
      </c>
      <c r="F16" s="39">
        <v>0</v>
      </c>
      <c r="G16" s="4">
        <f t="shared" si="1"/>
        <v>0</v>
      </c>
      <c r="H16" s="12"/>
      <c r="I16" s="12"/>
    </row>
    <row r="17" spans="2:9" x14ac:dyDescent="0.2">
      <c r="B17" s="28" t="s">
        <v>20</v>
      </c>
      <c r="C17" s="28"/>
      <c r="D17" s="28"/>
      <c r="E17" s="28"/>
      <c r="F17" s="28"/>
      <c r="G17" s="4">
        <f>SUM(G15:G16)</f>
        <v>0</v>
      </c>
      <c r="H17" s="12"/>
      <c r="I17" s="12"/>
    </row>
    <row r="18" spans="2:9" x14ac:dyDescent="0.2">
      <c r="B18" s="35">
        <v>3</v>
      </c>
      <c r="C18" s="40" t="s">
        <v>43</v>
      </c>
      <c r="D18" s="8"/>
      <c r="E18" s="3"/>
      <c r="F18" s="9"/>
      <c r="G18" s="4"/>
      <c r="H18" s="12"/>
      <c r="I18" s="12"/>
    </row>
    <row r="19" spans="2:9" x14ac:dyDescent="0.2">
      <c r="B19" s="36">
        <v>3.1</v>
      </c>
      <c r="C19" s="41" t="s">
        <v>44</v>
      </c>
      <c r="D19" s="38" t="s">
        <v>7</v>
      </c>
      <c r="E19" s="38">
        <v>28</v>
      </c>
      <c r="F19" s="39">
        <v>0</v>
      </c>
      <c r="G19" s="4">
        <f t="shared" si="1"/>
        <v>0</v>
      </c>
      <c r="H19" s="12"/>
      <c r="I19" s="12"/>
    </row>
    <row r="20" spans="2:9" x14ac:dyDescent="0.2">
      <c r="B20" s="36">
        <v>3.2</v>
      </c>
      <c r="C20" s="41" t="s">
        <v>45</v>
      </c>
      <c r="D20" s="38" t="s">
        <v>46</v>
      </c>
      <c r="E20" s="38">
        <v>4</v>
      </c>
      <c r="F20" s="39">
        <v>0</v>
      </c>
      <c r="G20" s="4">
        <f t="shared" si="1"/>
        <v>0</v>
      </c>
      <c r="H20" s="12"/>
      <c r="I20" s="12"/>
    </row>
    <row r="21" spans="2:9" ht="25.5" x14ac:dyDescent="0.2">
      <c r="B21" s="36">
        <v>3.3</v>
      </c>
      <c r="C21" s="41" t="s">
        <v>47</v>
      </c>
      <c r="D21" s="38" t="s">
        <v>46</v>
      </c>
      <c r="E21" s="38">
        <v>1</v>
      </c>
      <c r="F21" s="39">
        <v>0</v>
      </c>
      <c r="G21" s="4">
        <f t="shared" si="1"/>
        <v>0</v>
      </c>
      <c r="H21" s="12"/>
      <c r="I21" s="12"/>
    </row>
    <row r="22" spans="2:9" ht="25.5" x14ac:dyDescent="0.2">
      <c r="B22" s="36">
        <v>3.4</v>
      </c>
      <c r="C22" s="42" t="s">
        <v>48</v>
      </c>
      <c r="D22" s="38" t="s">
        <v>46</v>
      </c>
      <c r="E22" s="38">
        <v>1</v>
      </c>
      <c r="F22" s="39">
        <v>0</v>
      </c>
      <c r="G22" s="4">
        <f t="shared" si="1"/>
        <v>0</v>
      </c>
      <c r="H22" s="12"/>
      <c r="I22" s="12"/>
    </row>
    <row r="23" spans="2:9" ht="25.5" x14ac:dyDescent="0.2">
      <c r="B23" s="36">
        <v>3.5</v>
      </c>
      <c r="C23" s="41" t="s">
        <v>49</v>
      </c>
      <c r="D23" s="38" t="s">
        <v>46</v>
      </c>
      <c r="E23" s="38">
        <v>1</v>
      </c>
      <c r="F23" s="39">
        <v>0</v>
      </c>
      <c r="G23" s="4">
        <f t="shared" si="1"/>
        <v>0</v>
      </c>
      <c r="H23" s="12"/>
      <c r="I23" s="12"/>
    </row>
    <row r="24" spans="2:9" x14ac:dyDescent="0.2">
      <c r="B24" s="36">
        <v>3.6</v>
      </c>
      <c r="C24" s="41" t="s">
        <v>50</v>
      </c>
      <c r="D24" s="38" t="s">
        <v>46</v>
      </c>
      <c r="E24" s="38">
        <v>1</v>
      </c>
      <c r="F24" s="39">
        <v>0</v>
      </c>
      <c r="G24" s="4">
        <f t="shared" si="1"/>
        <v>0</v>
      </c>
      <c r="H24" s="12"/>
      <c r="I24" s="12"/>
    </row>
    <row r="25" spans="2:9" x14ac:dyDescent="0.2">
      <c r="B25" s="36">
        <v>3.7</v>
      </c>
      <c r="C25" s="41" t="s">
        <v>51</v>
      </c>
      <c r="D25" s="38" t="s">
        <v>46</v>
      </c>
      <c r="E25" s="38">
        <v>1</v>
      </c>
      <c r="F25" s="39">
        <v>0</v>
      </c>
      <c r="G25" s="4">
        <f t="shared" si="1"/>
        <v>0</v>
      </c>
      <c r="H25" s="12"/>
      <c r="I25" s="12"/>
    </row>
    <row r="26" spans="2:9" ht="25.5" x14ac:dyDescent="0.2">
      <c r="B26" s="36">
        <v>3.8</v>
      </c>
      <c r="C26" s="41" t="s">
        <v>52</v>
      </c>
      <c r="D26" s="38" t="s">
        <v>46</v>
      </c>
      <c r="E26" s="38">
        <v>1</v>
      </c>
      <c r="F26" s="39">
        <v>0</v>
      </c>
      <c r="G26" s="4">
        <f t="shared" si="1"/>
        <v>0</v>
      </c>
      <c r="H26" s="12"/>
      <c r="I26" s="12"/>
    </row>
    <row r="27" spans="2:9" x14ac:dyDescent="0.2">
      <c r="B27" s="36">
        <v>3.9</v>
      </c>
      <c r="C27" s="41" t="s">
        <v>53</v>
      </c>
      <c r="D27" s="38" t="s">
        <v>7</v>
      </c>
      <c r="E27" s="38">
        <v>28</v>
      </c>
      <c r="F27" s="39">
        <v>0</v>
      </c>
      <c r="G27" s="4">
        <f t="shared" si="1"/>
        <v>0</v>
      </c>
      <c r="H27" s="12"/>
      <c r="I27" s="12"/>
    </row>
    <row r="28" spans="2:9" x14ac:dyDescent="0.2">
      <c r="B28" s="36">
        <v>3.1</v>
      </c>
      <c r="C28" s="41" t="s">
        <v>54</v>
      </c>
      <c r="D28" s="38" t="s">
        <v>7</v>
      </c>
      <c r="E28" s="38">
        <v>54</v>
      </c>
      <c r="F28" s="39">
        <v>0</v>
      </c>
      <c r="G28" s="4">
        <f t="shared" si="1"/>
        <v>0</v>
      </c>
      <c r="H28" s="12"/>
      <c r="I28" s="12"/>
    </row>
    <row r="29" spans="2:9" x14ac:dyDescent="0.2">
      <c r="B29" s="36">
        <v>3.11</v>
      </c>
      <c r="C29" s="41" t="s">
        <v>55</v>
      </c>
      <c r="D29" s="38" t="s">
        <v>7</v>
      </c>
      <c r="E29" s="38">
        <v>54</v>
      </c>
      <c r="F29" s="39">
        <v>0</v>
      </c>
      <c r="G29" s="4">
        <f t="shared" si="1"/>
        <v>0</v>
      </c>
      <c r="H29" s="12"/>
      <c r="I29" s="12"/>
    </row>
    <row r="30" spans="2:9" x14ac:dyDescent="0.2">
      <c r="B30" s="36">
        <v>3.12</v>
      </c>
      <c r="C30" s="41" t="s">
        <v>56</v>
      </c>
      <c r="D30" s="38" t="s">
        <v>7</v>
      </c>
      <c r="E30" s="38">
        <v>27</v>
      </c>
      <c r="F30" s="39">
        <v>0</v>
      </c>
      <c r="G30" s="4">
        <f t="shared" si="1"/>
        <v>0</v>
      </c>
      <c r="H30" s="12"/>
      <c r="I30" s="12"/>
    </row>
    <row r="31" spans="2:9" ht="25.5" x14ac:dyDescent="0.2">
      <c r="B31" s="36">
        <v>3.13</v>
      </c>
      <c r="C31" s="41" t="s">
        <v>57</v>
      </c>
      <c r="D31" s="38" t="s">
        <v>46</v>
      </c>
      <c r="E31" s="38">
        <v>1</v>
      </c>
      <c r="F31" s="39">
        <v>0</v>
      </c>
      <c r="G31" s="4">
        <f t="shared" si="1"/>
        <v>0</v>
      </c>
      <c r="H31" s="12"/>
      <c r="I31" s="12"/>
    </row>
    <row r="32" spans="2:9" x14ac:dyDescent="0.2">
      <c r="B32" s="28" t="s">
        <v>20</v>
      </c>
      <c r="C32" s="28"/>
      <c r="D32" s="28"/>
      <c r="E32" s="28"/>
      <c r="F32" s="28"/>
      <c r="G32" s="4">
        <f>SUM(G19:G31)</f>
        <v>0</v>
      </c>
      <c r="H32" s="12"/>
      <c r="I32" s="12"/>
    </row>
    <row r="33" spans="2:9" x14ac:dyDescent="0.2">
      <c r="B33" s="35">
        <v>4</v>
      </c>
      <c r="C33" s="40" t="s">
        <v>58</v>
      </c>
      <c r="D33" s="3"/>
      <c r="E33" s="3"/>
      <c r="F33" s="9"/>
      <c r="G33" s="4"/>
      <c r="H33" s="12"/>
      <c r="I33" s="12"/>
    </row>
    <row r="34" spans="2:9" ht="25.5" x14ac:dyDescent="0.2">
      <c r="B34" s="43">
        <v>4.0999999999999996</v>
      </c>
      <c r="C34" s="41" t="s">
        <v>59</v>
      </c>
      <c r="D34" s="43" t="s">
        <v>8</v>
      </c>
      <c r="E34" s="38">
        <v>9.4</v>
      </c>
      <c r="F34" s="39">
        <v>0</v>
      </c>
      <c r="G34" s="4">
        <f t="shared" si="1"/>
        <v>0</v>
      </c>
      <c r="H34" s="12"/>
      <c r="I34" s="12"/>
    </row>
    <row r="35" spans="2:9" x14ac:dyDescent="0.2">
      <c r="B35" s="28" t="s">
        <v>20</v>
      </c>
      <c r="C35" s="28"/>
      <c r="D35" s="28"/>
      <c r="E35" s="28"/>
      <c r="F35" s="28"/>
      <c r="G35" s="4">
        <f>SUM(G34:G34)</f>
        <v>0</v>
      </c>
      <c r="H35" s="12"/>
      <c r="I35" s="12"/>
    </row>
    <row r="36" spans="2:9" x14ac:dyDescent="0.2">
      <c r="B36" s="35">
        <v>5</v>
      </c>
      <c r="C36" s="40" t="s">
        <v>60</v>
      </c>
      <c r="D36" s="8"/>
      <c r="E36" s="3"/>
      <c r="F36" s="9"/>
      <c r="G36" s="4"/>
      <c r="H36" s="12"/>
      <c r="I36" s="12"/>
    </row>
    <row r="37" spans="2:9" x14ac:dyDescent="0.2">
      <c r="B37" s="36">
        <v>5.0999999999999996</v>
      </c>
      <c r="C37" s="41" t="s">
        <v>61</v>
      </c>
      <c r="D37" s="38" t="s">
        <v>62</v>
      </c>
      <c r="E37" s="38">
        <v>90</v>
      </c>
      <c r="F37" s="39">
        <v>0</v>
      </c>
      <c r="G37" s="4">
        <f>F37*E37</f>
        <v>0</v>
      </c>
      <c r="H37" s="12"/>
      <c r="I37" s="12"/>
    </row>
    <row r="38" spans="2:9" x14ac:dyDescent="0.2">
      <c r="B38" s="28" t="s">
        <v>20</v>
      </c>
      <c r="C38" s="28"/>
      <c r="D38" s="28"/>
      <c r="E38" s="28"/>
      <c r="F38" s="28"/>
      <c r="G38" s="4">
        <f>SUM(G37:G37)</f>
        <v>0</v>
      </c>
      <c r="H38" s="12"/>
      <c r="I38" s="12"/>
    </row>
    <row r="39" spans="2:9" x14ac:dyDescent="0.2">
      <c r="B39" s="35">
        <v>6</v>
      </c>
      <c r="C39" s="40" t="s">
        <v>63</v>
      </c>
      <c r="D39" s="8"/>
      <c r="E39" s="3"/>
      <c r="F39" s="9"/>
      <c r="G39" s="4"/>
      <c r="H39" s="12"/>
      <c r="I39" s="12"/>
    </row>
    <row r="40" spans="2:9" x14ac:dyDescent="0.2">
      <c r="B40" s="36">
        <v>6.1</v>
      </c>
      <c r="C40" s="41" t="s">
        <v>64</v>
      </c>
      <c r="D40" s="38" t="s">
        <v>8</v>
      </c>
      <c r="E40" s="38">
        <v>4</v>
      </c>
      <c r="F40" s="39">
        <v>0</v>
      </c>
      <c r="G40" s="4">
        <f t="shared" ref="G40:G43" si="2">F40*E40</f>
        <v>0</v>
      </c>
      <c r="H40" s="12"/>
      <c r="I40" s="12"/>
    </row>
    <row r="41" spans="2:9" x14ac:dyDescent="0.2">
      <c r="B41" s="28" t="s">
        <v>20</v>
      </c>
      <c r="C41" s="28"/>
      <c r="D41" s="28"/>
      <c r="E41" s="28"/>
      <c r="F41" s="28"/>
      <c r="G41" s="4">
        <f>SUM(G40:G40)</f>
        <v>0</v>
      </c>
      <c r="H41" s="12"/>
      <c r="I41" s="12"/>
    </row>
    <row r="42" spans="2:9" x14ac:dyDescent="0.2">
      <c r="B42" s="35">
        <v>7</v>
      </c>
      <c r="C42" s="40" t="s">
        <v>65</v>
      </c>
      <c r="D42" s="8"/>
      <c r="E42" s="3"/>
      <c r="F42" s="9"/>
      <c r="G42" s="4"/>
      <c r="H42" s="12"/>
      <c r="I42" s="12"/>
    </row>
    <row r="43" spans="2:9" x14ac:dyDescent="0.2">
      <c r="B43" s="36">
        <v>7.1</v>
      </c>
      <c r="C43" s="37" t="s">
        <v>66</v>
      </c>
      <c r="D43" s="38" t="s">
        <v>6</v>
      </c>
      <c r="E43" s="38">
        <v>24</v>
      </c>
      <c r="F43" s="39">
        <v>0</v>
      </c>
      <c r="G43" s="4">
        <f t="shared" si="2"/>
        <v>0</v>
      </c>
      <c r="H43" s="12"/>
      <c r="I43" s="12"/>
    </row>
    <row r="44" spans="2:9" x14ac:dyDescent="0.2">
      <c r="B44" s="28" t="s">
        <v>20</v>
      </c>
      <c r="C44" s="28"/>
      <c r="D44" s="28"/>
      <c r="E44" s="28"/>
      <c r="F44" s="28"/>
      <c r="G44" s="4">
        <f>SUM(G43:G43)</f>
        <v>0</v>
      </c>
      <c r="H44" s="12"/>
      <c r="I44" s="12"/>
    </row>
    <row r="45" spans="2:9" x14ac:dyDescent="0.2">
      <c r="B45" s="35">
        <v>8</v>
      </c>
      <c r="C45" s="44" t="s">
        <v>9</v>
      </c>
      <c r="D45" s="8"/>
      <c r="E45" s="3"/>
      <c r="F45" s="9"/>
      <c r="G45" s="4"/>
      <c r="H45" s="12"/>
      <c r="I45" s="12"/>
    </row>
    <row r="46" spans="2:9" x14ac:dyDescent="0.2">
      <c r="B46" s="36">
        <v>8.1</v>
      </c>
      <c r="C46" s="37" t="s">
        <v>67</v>
      </c>
      <c r="D46" s="38" t="s">
        <v>6</v>
      </c>
      <c r="E46" s="38">
        <v>65</v>
      </c>
      <c r="F46" s="39">
        <v>0</v>
      </c>
      <c r="G46" s="4">
        <f>F46*E46</f>
        <v>0</v>
      </c>
      <c r="H46" s="12"/>
      <c r="I46" s="12"/>
    </row>
    <row r="47" spans="2:9" x14ac:dyDescent="0.2">
      <c r="B47" s="28" t="s">
        <v>20</v>
      </c>
      <c r="C47" s="28"/>
      <c r="D47" s="28"/>
      <c r="E47" s="28"/>
      <c r="F47" s="28"/>
      <c r="G47" s="4">
        <f>SUM(G46:G46)</f>
        <v>0</v>
      </c>
      <c r="H47" s="12"/>
      <c r="I47" s="12"/>
    </row>
    <row r="48" spans="2:9" x14ac:dyDescent="0.2">
      <c r="B48" s="31" t="s">
        <v>21</v>
      </c>
      <c r="C48" s="31"/>
      <c r="D48" s="31"/>
      <c r="E48" s="31"/>
      <c r="F48" s="31"/>
      <c r="G48" s="4">
        <f>+G13+G17+G32+G35+G38+G41+G44+G47</f>
        <v>0</v>
      </c>
      <c r="H48" s="14"/>
      <c r="I48" s="15"/>
    </row>
    <row r="49" spans="2:9" x14ac:dyDescent="0.2">
      <c r="B49" s="31" t="s">
        <v>12</v>
      </c>
      <c r="C49" s="31"/>
      <c r="D49" s="31"/>
      <c r="E49" s="31"/>
      <c r="F49" s="16">
        <v>0.16</v>
      </c>
      <c r="G49" s="4">
        <f>G48*F49</f>
        <v>0</v>
      </c>
      <c r="H49" s="14"/>
    </row>
    <row r="50" spans="2:9" x14ac:dyDescent="0.2">
      <c r="B50" s="31" t="s">
        <v>13</v>
      </c>
      <c r="C50" s="31"/>
      <c r="D50" s="31"/>
      <c r="E50" s="31"/>
      <c r="F50" s="16">
        <v>0.04</v>
      </c>
      <c r="G50" s="4">
        <f>G48*F50</f>
        <v>0</v>
      </c>
      <c r="H50" s="14"/>
    </row>
    <row r="51" spans="2:9" x14ac:dyDescent="0.2">
      <c r="B51" s="31" t="s">
        <v>14</v>
      </c>
      <c r="C51" s="31"/>
      <c r="D51" s="31"/>
      <c r="E51" s="31"/>
      <c r="F51" s="16">
        <v>0.05</v>
      </c>
      <c r="G51" s="4">
        <f>G48*F51</f>
        <v>0</v>
      </c>
      <c r="H51" s="14"/>
    </row>
    <row r="52" spans="2:9" x14ac:dyDescent="0.2">
      <c r="B52" s="31" t="s">
        <v>22</v>
      </c>
      <c r="C52" s="31"/>
      <c r="D52" s="31"/>
      <c r="E52" s="31"/>
      <c r="F52" s="31"/>
      <c r="G52" s="4">
        <f>SUM(G48:G51)</f>
        <v>0</v>
      </c>
    </row>
    <row r="54" spans="2:9" x14ac:dyDescent="0.2">
      <c r="B54" s="45" t="s">
        <v>68</v>
      </c>
      <c r="C54" s="45"/>
      <c r="D54" s="45"/>
      <c r="E54" s="45"/>
      <c r="F54" s="45"/>
      <c r="G54" s="45"/>
      <c r="H54" s="45"/>
      <c r="I54" s="45"/>
    </row>
    <row r="55" spans="2:9" x14ac:dyDescent="0.2">
      <c r="B55" s="23">
        <v>9</v>
      </c>
      <c r="C55" s="30" t="s">
        <v>69</v>
      </c>
      <c r="D55" s="30"/>
      <c r="E55" s="30"/>
      <c r="F55" s="9"/>
      <c r="G55" s="4"/>
      <c r="H55" s="12"/>
      <c r="I55" s="12"/>
    </row>
    <row r="56" spans="2:9" x14ac:dyDescent="0.2">
      <c r="B56" s="36">
        <v>9.1</v>
      </c>
      <c r="C56" s="41" t="s">
        <v>70</v>
      </c>
      <c r="D56" s="38" t="s">
        <v>5</v>
      </c>
      <c r="E56" s="38">
        <v>1</v>
      </c>
      <c r="F56" s="39">
        <v>0</v>
      </c>
      <c r="G56" s="4">
        <f t="shared" ref="G56:G62" si="3">F56*E56</f>
        <v>0</v>
      </c>
      <c r="H56" s="12"/>
      <c r="I56" s="12"/>
    </row>
    <row r="57" spans="2:9" x14ac:dyDescent="0.2">
      <c r="B57" s="36">
        <v>9.1999999999999993</v>
      </c>
      <c r="C57" s="41" t="s">
        <v>71</v>
      </c>
      <c r="D57" s="38" t="s">
        <v>5</v>
      </c>
      <c r="E57" s="38">
        <v>1</v>
      </c>
      <c r="F57" s="39">
        <v>0</v>
      </c>
      <c r="G57" s="4">
        <f t="shared" si="3"/>
        <v>0</v>
      </c>
      <c r="H57" s="12"/>
      <c r="I57" s="12"/>
    </row>
    <row r="58" spans="2:9" x14ac:dyDescent="0.2">
      <c r="B58" s="36">
        <v>9.3000000000000007</v>
      </c>
      <c r="C58" s="41" t="s">
        <v>72</v>
      </c>
      <c r="D58" s="38" t="s">
        <v>5</v>
      </c>
      <c r="E58" s="38">
        <v>1</v>
      </c>
      <c r="F58" s="39">
        <v>0</v>
      </c>
      <c r="G58" s="4">
        <f t="shared" si="3"/>
        <v>0</v>
      </c>
      <c r="H58" s="12"/>
      <c r="I58" s="12"/>
    </row>
    <row r="59" spans="2:9" x14ac:dyDescent="0.2">
      <c r="B59" s="36">
        <v>9.4</v>
      </c>
      <c r="C59" s="41" t="s">
        <v>73</v>
      </c>
      <c r="D59" s="38" t="s">
        <v>5</v>
      </c>
      <c r="E59" s="38">
        <v>1</v>
      </c>
      <c r="F59" s="39">
        <v>0</v>
      </c>
      <c r="G59" s="4">
        <f t="shared" si="3"/>
        <v>0</v>
      </c>
      <c r="H59" s="12"/>
      <c r="I59" s="12"/>
    </row>
    <row r="60" spans="2:9" x14ac:dyDescent="0.2">
      <c r="B60" s="36">
        <v>9.5</v>
      </c>
      <c r="C60" s="41" t="s">
        <v>74</v>
      </c>
      <c r="D60" s="38" t="s">
        <v>5</v>
      </c>
      <c r="E60" s="38">
        <v>1</v>
      </c>
      <c r="F60" s="39">
        <v>0</v>
      </c>
      <c r="G60" s="4">
        <f t="shared" si="3"/>
        <v>0</v>
      </c>
      <c r="H60" s="12"/>
      <c r="I60" s="12"/>
    </row>
    <row r="61" spans="2:9" x14ac:dyDescent="0.2">
      <c r="B61" s="36">
        <v>9.6</v>
      </c>
      <c r="C61" s="41" t="s">
        <v>75</v>
      </c>
      <c r="D61" s="38" t="s">
        <v>5</v>
      </c>
      <c r="E61" s="38">
        <v>1</v>
      </c>
      <c r="F61" s="39">
        <v>0</v>
      </c>
      <c r="G61" s="4">
        <f t="shared" si="3"/>
        <v>0</v>
      </c>
      <c r="H61" s="12"/>
      <c r="I61" s="12"/>
    </row>
    <row r="62" spans="2:9" x14ac:dyDescent="0.2">
      <c r="B62" s="36">
        <v>9.6999999999999993</v>
      </c>
      <c r="C62" s="41" t="s">
        <v>76</v>
      </c>
      <c r="D62" s="38" t="s">
        <v>5</v>
      </c>
      <c r="E62" s="38">
        <v>1</v>
      </c>
      <c r="F62" s="39">
        <v>0</v>
      </c>
      <c r="G62" s="4">
        <f t="shared" si="3"/>
        <v>0</v>
      </c>
      <c r="H62" s="12"/>
      <c r="I62" s="12"/>
    </row>
    <row r="63" spans="2:9" x14ac:dyDescent="0.2">
      <c r="B63" s="27" t="s">
        <v>24</v>
      </c>
      <c r="C63" s="27"/>
      <c r="D63" s="27"/>
      <c r="E63" s="27"/>
      <c r="F63" s="27"/>
      <c r="G63" s="4">
        <f>SUM(G56:G62)</f>
        <v>0</v>
      </c>
      <c r="H63" s="12"/>
      <c r="I63" s="12"/>
    </row>
    <row r="64" spans="2:9" x14ac:dyDescent="0.2">
      <c r="B64" s="27" t="s">
        <v>23</v>
      </c>
      <c r="C64" s="27"/>
      <c r="D64" s="27"/>
      <c r="E64" s="27"/>
      <c r="F64" s="17">
        <v>0.19</v>
      </c>
      <c r="G64" s="4">
        <f>G63*F64</f>
        <v>0</v>
      </c>
      <c r="H64" s="12"/>
      <c r="I64" s="12"/>
    </row>
    <row r="65" spans="2:9" x14ac:dyDescent="0.2">
      <c r="B65" s="27" t="s">
        <v>25</v>
      </c>
      <c r="C65" s="27"/>
      <c r="D65" s="27"/>
      <c r="E65" s="27"/>
      <c r="F65" s="27"/>
      <c r="G65" s="4">
        <f>+G63+G64</f>
        <v>0</v>
      </c>
      <c r="H65" s="12"/>
      <c r="I65" s="12"/>
    </row>
    <row r="66" spans="2:9" x14ac:dyDescent="0.2">
      <c r="G66" s="15"/>
    </row>
    <row r="67" spans="2:9" x14ac:dyDescent="0.2">
      <c r="B67" s="29" t="s">
        <v>26</v>
      </c>
      <c r="C67" s="29"/>
      <c r="D67" s="29"/>
      <c r="E67" s="29"/>
      <c r="F67" s="29"/>
      <c r="G67" s="29"/>
    </row>
    <row r="68" spans="2:9" x14ac:dyDescent="0.2">
      <c r="B68" s="26" t="s">
        <v>22</v>
      </c>
      <c r="C68" s="26"/>
      <c r="D68" s="26"/>
      <c r="E68" s="26"/>
      <c r="F68" s="26"/>
      <c r="G68" s="4">
        <f>+G52</f>
        <v>0</v>
      </c>
    </row>
    <row r="69" spans="2:9" x14ac:dyDescent="0.2">
      <c r="B69" s="26" t="s">
        <v>27</v>
      </c>
      <c r="C69" s="26"/>
      <c r="D69" s="26"/>
      <c r="E69" s="26"/>
      <c r="F69" s="26"/>
      <c r="G69" s="4">
        <f>+G65</f>
        <v>0</v>
      </c>
    </row>
    <row r="70" spans="2:9" x14ac:dyDescent="0.2">
      <c r="B70" s="26" t="s">
        <v>28</v>
      </c>
      <c r="C70" s="26"/>
      <c r="D70" s="26"/>
      <c r="E70" s="26"/>
      <c r="F70" s="26"/>
      <c r="G70" s="4">
        <f>+G68+G69</f>
        <v>0</v>
      </c>
    </row>
    <row r="76" spans="2:9" x14ac:dyDescent="0.2">
      <c r="C76" s="20"/>
      <c r="D76" s="32"/>
      <c r="E76" s="32"/>
      <c r="F76" s="32"/>
      <c r="G76" s="32"/>
      <c r="H76" s="32"/>
    </row>
    <row r="77" spans="2:9" x14ac:dyDescent="0.2">
      <c r="C77" s="19"/>
      <c r="D77" s="33" t="s">
        <v>32</v>
      </c>
      <c r="E77" s="33"/>
      <c r="F77" s="33"/>
      <c r="G77" s="33"/>
      <c r="H77" s="33"/>
    </row>
    <row r="79" spans="2:9" x14ac:dyDescent="0.2">
      <c r="D79" s="34" t="s">
        <v>33</v>
      </c>
      <c r="E79" s="34"/>
      <c r="F79" s="34"/>
      <c r="G79" s="21"/>
      <c r="H79" s="21"/>
    </row>
    <row r="80" spans="2:9" x14ac:dyDescent="0.2">
      <c r="D80" s="34" t="s">
        <v>34</v>
      </c>
      <c r="E80" s="34"/>
      <c r="F80" s="34"/>
      <c r="G80" s="22"/>
      <c r="H80" s="22"/>
    </row>
    <row r="81" spans="7:7" x14ac:dyDescent="0.2">
      <c r="G81" s="15"/>
    </row>
    <row r="82" spans="7:7" x14ac:dyDescent="0.2">
      <c r="G82" s="15"/>
    </row>
    <row r="83" spans="7:7" x14ac:dyDescent="0.2">
      <c r="G83" s="15"/>
    </row>
    <row r="84" spans="7:7" x14ac:dyDescent="0.2">
      <c r="G84" s="15"/>
    </row>
    <row r="85" spans="7:7" x14ac:dyDescent="0.2">
      <c r="G85" s="15"/>
    </row>
    <row r="86" spans="7:7" x14ac:dyDescent="0.2">
      <c r="G86" s="15"/>
    </row>
  </sheetData>
  <sheetProtection formatCells="0" formatColumns="0" formatRows="0" insertColumns="0" insertRows="0" insertHyperlinks="0" deleteColumns="0" deleteRows="0" sort="0" autoFilter="0" pivotTables="0"/>
  <mergeCells count="29">
    <mergeCell ref="D76:H76"/>
    <mergeCell ref="D77:H77"/>
    <mergeCell ref="D79:F79"/>
    <mergeCell ref="D80:F80"/>
    <mergeCell ref="B63:F63"/>
    <mergeCell ref="B64:E64"/>
    <mergeCell ref="B70:F70"/>
    <mergeCell ref="B52:F52"/>
    <mergeCell ref="B48:F48"/>
    <mergeCell ref="B49:E49"/>
    <mergeCell ref="B50:E50"/>
    <mergeCell ref="B51:E51"/>
    <mergeCell ref="B54:I54"/>
    <mergeCell ref="C55:E55"/>
    <mergeCell ref="B47:F47"/>
    <mergeCell ref="B44:F44"/>
    <mergeCell ref="B41:F41"/>
    <mergeCell ref="B6:I6"/>
    <mergeCell ref="B4:I4"/>
    <mergeCell ref="B2:I2"/>
    <mergeCell ref="B69:F69"/>
    <mergeCell ref="B65:F65"/>
    <mergeCell ref="B68:F68"/>
    <mergeCell ref="B67:G67"/>
    <mergeCell ref="B38:F38"/>
    <mergeCell ref="B35:F35"/>
    <mergeCell ref="B32:F32"/>
    <mergeCell ref="B17:F17"/>
    <mergeCell ref="B13:F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6"/>
  <sheetViews>
    <sheetView workbookViewId="0">
      <selection activeCell="B25" sqref="B25"/>
    </sheetView>
  </sheetViews>
  <sheetFormatPr baseColWidth="10" defaultRowHeight="15" x14ac:dyDescent="0.25"/>
  <sheetData>
    <row r="1" spans="1:1" x14ac:dyDescent="0.25">
      <c r="A1" s="2"/>
    </row>
    <row r="2" spans="1:1" x14ac:dyDescent="0.25">
      <c r="A2" s="1" t="s">
        <v>16</v>
      </c>
    </row>
    <row r="3" spans="1:1" x14ac:dyDescent="0.25">
      <c r="A3" s="1" t="s">
        <v>17</v>
      </c>
    </row>
    <row r="4" spans="1:1" x14ac:dyDescent="0.25">
      <c r="A4" s="1" t="s">
        <v>15</v>
      </c>
    </row>
    <row r="5" spans="1:1" x14ac:dyDescent="0.25">
      <c r="A5" s="1" t="s">
        <v>19</v>
      </c>
    </row>
    <row r="6" spans="1:1" x14ac:dyDescent="0.25">
      <c r="A6" s="1" t="s">
        <v>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ECONÓMICO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Cesar Augusto Cala Bustos</cp:lastModifiedBy>
  <dcterms:created xsi:type="dcterms:W3CDTF">2018-05-09T12:47:23Z</dcterms:created>
  <dcterms:modified xsi:type="dcterms:W3CDTF">2019-11-18T19:05:21Z</dcterms:modified>
</cp:coreProperties>
</file>