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12" i="1" l="1"/>
  <c r="G11" i="1"/>
  <c r="G42" i="1"/>
  <c r="G33" i="1" l="1"/>
  <c r="G32" i="1"/>
  <c r="G31" i="1"/>
  <c r="G30" i="1"/>
  <c r="G25" i="1"/>
  <c r="G24" i="1"/>
  <c r="G34" i="1" l="1"/>
  <c r="G13" i="1"/>
  <c r="G47" i="1"/>
  <c r="G48" i="1" s="1"/>
  <c r="G51" i="1" l="1"/>
  <c r="G52" i="1" s="1"/>
  <c r="G37" i="1"/>
  <c r="G38" i="1"/>
  <c r="G43" i="1"/>
  <c r="G44" i="1"/>
  <c r="G27" i="1"/>
  <c r="G26" i="1"/>
  <c r="G15" i="1"/>
  <c r="G16" i="1"/>
  <c r="G17" i="1"/>
  <c r="G20" i="1"/>
  <c r="G23" i="1"/>
  <c r="G45" i="1" l="1"/>
  <c r="G39" i="1"/>
  <c r="G28" i="1"/>
  <c r="G18" i="1"/>
  <c r="G21" i="1"/>
  <c r="G54" i="1" l="1"/>
  <c r="G56" i="1" s="1"/>
  <c r="G57" i="1" l="1"/>
  <c r="G58" i="1" s="1"/>
  <c r="G55" i="1"/>
  <c r="G59" i="1" l="1"/>
</calcChain>
</file>

<file path=xl/sharedStrings.xml><?xml version="1.0" encoding="utf-8"?>
<sst xmlns="http://schemas.openxmlformats.org/spreadsheetml/2006/main" count="117" uniqueCount="103">
  <si>
    <t>ITEM</t>
  </si>
  <si>
    <t>DESCRIPCION POR AREAS</t>
  </si>
  <si>
    <t>UNIDAD</t>
  </si>
  <si>
    <t xml:space="preserve">CANTIDAD </t>
  </si>
  <si>
    <t>PRELIMINARES</t>
  </si>
  <si>
    <t>UN</t>
  </si>
  <si>
    <t>M2</t>
  </si>
  <si>
    <t>ML</t>
  </si>
  <si>
    <t>M3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</si>
  <si>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</si>
  <si>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</si>
  <si>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</si>
  <si>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</si>
  <si>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</si>
  <si>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</si>
  <si>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</si>
  <si>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</si>
  <si>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</si>
  <si>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NOTA: SOLO ES NECESARIO DIGITAR EL PRECIO, EL CUADRO SE ENCUENTRA FORMULADO PARA QUE SUMINISTRE LA TOTALIDAD D ELA OFERTA</t>
  </si>
  <si>
    <t>VALOR TOTAL SERVICIOS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</si>
  <si>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</si>
  <si>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</si>
  <si>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</si>
  <si>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FIRMA REPRESENTANTE LEGAL</t>
  </si>
  <si>
    <t>NOMBRE REPRESENTANTE LEGAL:</t>
  </si>
  <si>
    <t>DOCUMENTO DE IDENTIDAD:</t>
  </si>
  <si>
    <t>CONVOCATORIA PÚBLICA No. 15 DE 2019</t>
  </si>
  <si>
    <t>MANTENIMIENTO CORRECTIVO Y ADECUACIÓN DE LAS OBRAS CIVILES NECESARIAS PARA LA REALIZACIÓN DE LOS CAMBIOS GENERALES DE CUBIERTAS EN LAS ÁREAS ASISTENCIALES Y ADMINISTRATIVAS EN LA E.S.E. HOSPITAL UNIVERSITARIO DE LA SAMARITANA, MEDIANTE EL SISTEMA DE CONTRATACIÓN DE PRECIOS UNITARIOS FIJOS</t>
  </si>
  <si>
    <t>1.1</t>
  </si>
  <si>
    <t>OBRAS PRELIMINARES</t>
  </si>
  <si>
    <t>1.2</t>
  </si>
  <si>
    <t>CAMPAMENTO DE 18 M2</t>
  </si>
  <si>
    <t>GL</t>
  </si>
  <si>
    <t>1.3</t>
  </si>
  <si>
    <t>CERRAMIENTO PROVISIONAL H=2,00 M. EN REPISA Y LONA VERDE</t>
  </si>
  <si>
    <t>M</t>
  </si>
  <si>
    <t>DEMOLICIONES - DESMONTES - RETIROS</t>
  </si>
  <si>
    <t>2.1</t>
  </si>
  <si>
    <t>DEMOLICION CIELO RASO FALSO (INC. RETIRO DE SOBRANTE Y LAMPARAS.)</t>
  </si>
  <si>
    <t>2.2</t>
  </si>
  <si>
    <t>DESMONTE DE APARATOS SANITARIOS (INCLUYE RETIROS DE CANALES Y BAJANTES.)</t>
  </si>
  <si>
    <t>2.3</t>
  </si>
  <si>
    <t>DESMONTE CUBIERTAS ASBESTO CEMENTO (INC. RETIRO DE SOBR. Y ESTRUCTURA DE MADERA)</t>
  </si>
  <si>
    <t>VARIOS - PRELIMINARES</t>
  </si>
  <si>
    <t>3.1</t>
  </si>
  <si>
    <t>RETIRO DE SOBRANTES A UNA DISTANCIA DE 5 KM (INCLUYE CARGUE)</t>
  </si>
  <si>
    <t>CUBIERTAS</t>
  </si>
  <si>
    <t>4.1</t>
  </si>
  <si>
    <t>SUMINISTRO E INSTALACION DE CUBIERTA MODULAR TIPO SANDWICH (ANCHO = 300 A 400 mm.) CON AISLANTE DE FIBRA DE VIDRIO, POLIURETANO CON UN ESPESOR ENTRE 30 mm.y 40 mm. ó LANA MINERAL DE ROCA ENTRE 25 A 50 mm. - SEGUN REQUERIMIENTO DE OBRA - PANEL METALICO INFERIOR Y SUPERIOR EN ALUZINC CALIBRE 26 PINTADOS DOS (2) CARAS CON PINTURA POLIESTER LIBRE DE ACEITES - FIJACION CON CLIPS INVISIBLES EN LAMINA GALVANIZADA CALIBRE 22 (INCLUYE TAPAS DE BORDE DE CUBIERTA Y LOS ACCESORIOS NECESARIOS PARA SU CORRECTA INSTALACION Y FUNCIONAMIENTO. SE PAGARA SEGUN LOS METROS CUADRADOS REALMENTE INSTALADOS).</t>
  </si>
  <si>
    <t>4.2</t>
  </si>
  <si>
    <t>SUMINISTRO E INSTALACION DE ESTRUCTURA METALICA DE CUBIERTA. INC. ANTICORROSIVO Y ESMALTE</t>
  </si>
  <si>
    <t>KG</t>
  </si>
  <si>
    <t>4.3</t>
  </si>
  <si>
    <t>FLANCHE LAMINA GALVANIZADA CL. 22  -  DS=30 cm.</t>
  </si>
  <si>
    <t>4.4</t>
  </si>
  <si>
    <t>CANAL LAMINA GALVANIZADA  Ds = 50 cm - CAL 22</t>
  </si>
  <si>
    <t>4.5</t>
  </si>
  <si>
    <t>BAJANTE A.LL. PVC Ø 4" (INC. ACCESORIOS)</t>
  </si>
  <si>
    <t>INSTALACIONES ELECTRICAS Y COMUNICACIONES</t>
  </si>
  <si>
    <t>5.1</t>
  </si>
  <si>
    <t>TUBERÍA PVC CONDUIT 1/2"</t>
  </si>
  <si>
    <t>5.2</t>
  </si>
  <si>
    <t>TUBERÍA PVC CONDUIT 3/4"</t>
  </si>
  <si>
    <t>5.3</t>
  </si>
  <si>
    <t>TUBERÍA PVC CONDUIT 1"</t>
  </si>
  <si>
    <t>5.4</t>
  </si>
  <si>
    <t>SALIDA PARA LÁMPARA DESDE BANDEJA PORTA CABLES EN TUBERÍA EMT 3/4". INCLUYE CAJA, CABLE NO 12, TOMA Y TODOS LOS ELEMENTOS NECESARIOS, REGATAS, RESANES Y CONEXIONES CON EL SISTEMA ELÉCTRICO EXISTENTE E INSTALACION DE LAMPARAS</t>
  </si>
  <si>
    <t>CIELOS RASOS Y DIVISIONES</t>
  </si>
  <si>
    <t>6.1</t>
  </si>
  <si>
    <t>CIELOS RASOS</t>
  </si>
  <si>
    <t>6.2</t>
  </si>
  <si>
    <t>CIELO RASO PLANO DRYWALL, INCLUYE APERTURA PARA LAMPARAS</t>
  </si>
  <si>
    <t>6.3</t>
  </si>
  <si>
    <t>CORNISAS YESO ( MEDIA CAÑA EN YESO)</t>
  </si>
  <si>
    <t>PINTURA</t>
  </si>
  <si>
    <t>7.1</t>
  </si>
  <si>
    <t>PINTURA SOBRE MAMPOSTERIA</t>
  </si>
  <si>
    <t>7.2</t>
  </si>
  <si>
    <t>ESTUCO</t>
  </si>
  <si>
    <t>7.3</t>
  </si>
  <si>
    <t>VINILO MUROS INTERIORES 3 MANOS</t>
  </si>
  <si>
    <t>7.4</t>
  </si>
  <si>
    <t>FILOS Y DILATACIONES</t>
  </si>
  <si>
    <t>PINTURA SOBRE METAL</t>
  </si>
  <si>
    <t>8.1</t>
  </si>
  <si>
    <t>ESMALTE SOBRE LÁMINA LINEAL ( INCLUYE  CERCHA)</t>
  </si>
  <si>
    <t>ASEO Y VARIOS</t>
  </si>
  <si>
    <t>9.1</t>
  </si>
  <si>
    <t>ASEO Y LIMPIEZA</t>
  </si>
  <si>
    <t>9.2</t>
  </si>
  <si>
    <t>ASEO GENERAL</t>
  </si>
  <si>
    <t>MES</t>
  </si>
  <si>
    <t>IVA SOBRE UTILIDAD</t>
  </si>
  <si>
    <t>SUBTOTAL ASEO Y VARIOS</t>
  </si>
  <si>
    <t xml:space="preserve">SUBTOTAL PINTURA SOBRE METAL </t>
  </si>
  <si>
    <t xml:space="preserve">SUBTOTAL PINTURA </t>
  </si>
  <si>
    <t>SUBTOTAL CIELOS RASOS Y DIVISIONES</t>
  </si>
  <si>
    <t>SUBTOTAL INSTALACIONES ELECTRICAS Y COMUNICACIONES</t>
  </si>
  <si>
    <t>SUBTOTAL CUBIERTAS</t>
  </si>
  <si>
    <t>SUBTOTAL VARIOS - PRELIMINARES</t>
  </si>
  <si>
    <t>SUBTOTAL DEMOLICIONES - DESMONTES - RETIROS</t>
  </si>
  <si>
    <t>SUBTOTAL PRELIMINARES</t>
  </si>
  <si>
    <t>SUB TOTAL COSTOS DIRECTOS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</si>
</sst>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[$$-240A]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0" fillId="0" borderId="0" xfId="0" applyFont="1"/>
    <xf numFmtId="164" fontId="3" fillId="0" borderId="2" xfId="0" applyNumberFormat="1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2" xfId="0" applyFont="1" applyFill="1" applyBorder="1" applyProtection="1"/>
    <xf numFmtId="2" fontId="1" fillId="0" borderId="0" xfId="0" applyNumberFormat="1" applyFont="1" applyFill="1" applyProtection="1"/>
    <xf numFmtId="44" fontId="1" fillId="0" borderId="0" xfId="1" applyFont="1" applyFill="1" applyProtection="1"/>
    <xf numFmtId="164" fontId="1" fillId="0" borderId="0" xfId="0" applyNumberFormat="1" applyFont="1" applyFill="1" applyProtection="1"/>
    <xf numFmtId="9" fontId="1" fillId="0" borderId="2" xfId="0" applyNumberFormat="1" applyFont="1" applyFill="1" applyBorder="1" applyProtection="1">
      <protection locked="0"/>
    </xf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2" xfId="0" applyFont="1" applyFill="1" applyBorder="1" applyProtection="1">
      <protection locked="0"/>
    </xf>
    <xf numFmtId="0" fontId="4" fillId="0" borderId="2" xfId="0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4" fillId="0" borderId="2" xfId="0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justify" vertical="center" wrapText="1"/>
    </xf>
    <xf numFmtId="0" fontId="8" fillId="0" borderId="2" xfId="0" applyFont="1" applyFill="1" applyBorder="1" applyAlignment="1" applyProtection="1">
      <alignment horizontal="justify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justify" vertical="center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J76"/>
  <sheetViews>
    <sheetView tabSelected="1" zoomScaleNormal="100" workbookViewId="0">
      <selection activeCell="K6" sqref="K6"/>
    </sheetView>
  </sheetViews>
  <sheetFormatPr baseColWidth="10" defaultRowHeight="12.75" x14ac:dyDescent="0.2"/>
  <cols>
    <col min="1" max="1" width="11.42578125" style="8"/>
    <col min="2" max="2" width="7.140625" style="21" customWidth="1"/>
    <col min="3" max="3" width="55.5703125" style="8" customWidth="1"/>
    <col min="4" max="4" width="8.5703125" style="8" customWidth="1"/>
    <col min="5" max="5" width="11.28515625" style="8" customWidth="1"/>
    <col min="6" max="6" width="11.42578125" style="8"/>
    <col min="7" max="7" width="13.28515625" style="8" bestFit="1" customWidth="1"/>
    <col min="8" max="8" width="15.42578125" style="8" bestFit="1" customWidth="1"/>
    <col min="9" max="9" width="23" style="8" bestFit="1" customWidth="1"/>
    <col min="10" max="11" width="11.42578125" style="8"/>
    <col min="12" max="12" width="17.140625" style="8" bestFit="1" customWidth="1"/>
    <col min="13" max="13" width="17" style="8" bestFit="1" customWidth="1"/>
    <col min="14" max="16384" width="11.42578125" style="8"/>
  </cols>
  <sheetData>
    <row r="2" spans="2:10" x14ac:dyDescent="0.2">
      <c r="B2" s="25" t="s">
        <v>17</v>
      </c>
      <c r="C2" s="25"/>
      <c r="D2" s="25"/>
      <c r="E2" s="25"/>
      <c r="F2" s="25"/>
      <c r="G2" s="25"/>
      <c r="H2" s="25"/>
      <c r="I2" s="25"/>
    </row>
    <row r="3" spans="2:10" x14ac:dyDescent="0.2">
      <c r="B3" s="20"/>
      <c r="C3" s="19"/>
      <c r="D3" s="19"/>
      <c r="E3" s="19"/>
      <c r="F3" s="19"/>
      <c r="G3" s="19"/>
    </row>
    <row r="4" spans="2:10" x14ac:dyDescent="0.2">
      <c r="B4" s="25" t="s">
        <v>26</v>
      </c>
      <c r="C4" s="25"/>
      <c r="D4" s="25"/>
      <c r="E4" s="25"/>
      <c r="F4" s="25"/>
      <c r="G4" s="25"/>
      <c r="H4" s="25"/>
      <c r="I4" s="25"/>
    </row>
    <row r="6" spans="2:10" ht="39" customHeight="1" x14ac:dyDescent="0.2">
      <c r="B6" s="24" t="s">
        <v>27</v>
      </c>
      <c r="C6" s="24"/>
      <c r="D6" s="24"/>
      <c r="E6" s="24"/>
      <c r="F6" s="24"/>
      <c r="G6" s="24"/>
      <c r="H6" s="24"/>
      <c r="I6" s="24"/>
    </row>
    <row r="8" spans="2:10" ht="25.5" x14ac:dyDescent="0.2">
      <c r="B8" s="14" t="s">
        <v>0</v>
      </c>
      <c r="C8" s="14" t="s">
        <v>1</v>
      </c>
      <c r="D8" s="14" t="s">
        <v>2</v>
      </c>
      <c r="E8" s="14" t="s">
        <v>3</v>
      </c>
      <c r="F8" s="14" t="s">
        <v>9</v>
      </c>
      <c r="G8" s="14" t="s">
        <v>10</v>
      </c>
      <c r="H8" s="14" t="s">
        <v>20</v>
      </c>
      <c r="I8" s="14" t="s">
        <v>21</v>
      </c>
    </row>
    <row r="9" spans="2:10" ht="13.5" x14ac:dyDescent="0.2">
      <c r="B9" s="30">
        <v>1</v>
      </c>
      <c r="C9" s="31" t="s">
        <v>4</v>
      </c>
      <c r="D9" s="32"/>
      <c r="E9" s="33"/>
      <c r="F9" s="5"/>
      <c r="G9" s="6"/>
      <c r="H9" s="9"/>
      <c r="I9" s="9"/>
    </row>
    <row r="10" spans="2:10" ht="13.5" x14ac:dyDescent="0.2">
      <c r="B10" s="30" t="s">
        <v>28</v>
      </c>
      <c r="C10" s="34" t="s">
        <v>29</v>
      </c>
      <c r="D10" s="32"/>
      <c r="E10" s="33"/>
      <c r="F10" s="7"/>
      <c r="G10" s="3"/>
      <c r="H10" s="9"/>
      <c r="I10" s="9"/>
    </row>
    <row r="11" spans="2:10" ht="13.5" x14ac:dyDescent="0.2">
      <c r="B11" s="32" t="s">
        <v>30</v>
      </c>
      <c r="C11" s="35" t="s">
        <v>31</v>
      </c>
      <c r="D11" s="32" t="s">
        <v>32</v>
      </c>
      <c r="E11" s="33">
        <v>1</v>
      </c>
      <c r="F11" s="4">
        <v>0</v>
      </c>
      <c r="G11" s="3">
        <f>+F11*E11</f>
        <v>0</v>
      </c>
      <c r="H11" s="22"/>
      <c r="I11" s="22"/>
      <c r="J11" s="10"/>
    </row>
    <row r="12" spans="2:10" ht="13.5" x14ac:dyDescent="0.2">
      <c r="B12" s="32" t="s">
        <v>33</v>
      </c>
      <c r="C12" s="35" t="s">
        <v>34</v>
      </c>
      <c r="D12" s="32" t="s">
        <v>35</v>
      </c>
      <c r="E12" s="33">
        <v>180</v>
      </c>
      <c r="F12" s="4">
        <v>0</v>
      </c>
      <c r="G12" s="3">
        <f>+F12*E12</f>
        <v>0</v>
      </c>
      <c r="H12" s="22"/>
      <c r="I12" s="22"/>
    </row>
    <row r="13" spans="2:10" x14ac:dyDescent="0.2">
      <c r="B13" s="26" t="s">
        <v>101</v>
      </c>
      <c r="C13" s="26"/>
      <c r="D13" s="26"/>
      <c r="E13" s="26"/>
      <c r="F13" s="26"/>
      <c r="G13" s="3">
        <f>SUM(G11:G12)</f>
        <v>0</v>
      </c>
      <c r="H13" s="22"/>
      <c r="I13" s="22"/>
    </row>
    <row r="14" spans="2:10" ht="13.5" x14ac:dyDescent="0.2">
      <c r="B14" s="30">
        <v>2</v>
      </c>
      <c r="C14" s="34" t="s">
        <v>36</v>
      </c>
      <c r="D14" s="36"/>
      <c r="E14" s="33"/>
      <c r="F14" s="7"/>
      <c r="G14" s="3"/>
      <c r="H14" s="22"/>
      <c r="I14" s="22"/>
    </row>
    <row r="15" spans="2:10" ht="27" x14ac:dyDescent="0.2">
      <c r="B15" s="32" t="s">
        <v>37</v>
      </c>
      <c r="C15" s="35" t="s">
        <v>38</v>
      </c>
      <c r="D15" s="32" t="s">
        <v>6</v>
      </c>
      <c r="E15" s="37">
        <v>2400</v>
      </c>
      <c r="F15" s="4">
        <v>0</v>
      </c>
      <c r="G15" s="3">
        <f t="shared" ref="G15:G25" si="0">F15*E15</f>
        <v>0</v>
      </c>
      <c r="H15" s="22"/>
      <c r="I15" s="22"/>
    </row>
    <row r="16" spans="2:10" ht="27" x14ac:dyDescent="0.2">
      <c r="B16" s="32" t="s">
        <v>39</v>
      </c>
      <c r="C16" s="35" t="s">
        <v>40</v>
      </c>
      <c r="D16" s="32" t="s">
        <v>5</v>
      </c>
      <c r="E16" s="33">
        <v>974</v>
      </c>
      <c r="F16" s="4">
        <v>0</v>
      </c>
      <c r="G16" s="3">
        <f t="shared" si="0"/>
        <v>0</v>
      </c>
      <c r="H16" s="22"/>
      <c r="I16" s="22"/>
    </row>
    <row r="17" spans="2:9" ht="27" x14ac:dyDescent="0.2">
      <c r="B17" s="32" t="s">
        <v>41</v>
      </c>
      <c r="C17" s="35" t="s">
        <v>42</v>
      </c>
      <c r="D17" s="32" t="s">
        <v>6</v>
      </c>
      <c r="E17" s="37">
        <v>3000</v>
      </c>
      <c r="F17" s="4">
        <v>0</v>
      </c>
      <c r="G17" s="3">
        <f t="shared" si="0"/>
        <v>0</v>
      </c>
      <c r="H17" s="22"/>
      <c r="I17" s="22"/>
    </row>
    <row r="18" spans="2:9" x14ac:dyDescent="0.2">
      <c r="B18" s="26" t="s">
        <v>100</v>
      </c>
      <c r="C18" s="26"/>
      <c r="D18" s="26"/>
      <c r="E18" s="26"/>
      <c r="F18" s="26"/>
      <c r="G18" s="3">
        <f>SUM(G15:G17)</f>
        <v>0</v>
      </c>
      <c r="H18" s="22"/>
      <c r="I18" s="22"/>
    </row>
    <row r="19" spans="2:9" ht="13.5" x14ac:dyDescent="0.2">
      <c r="B19" s="30">
        <v>3</v>
      </c>
      <c r="C19" s="34" t="s">
        <v>43</v>
      </c>
      <c r="D19" s="32"/>
      <c r="E19" s="33"/>
      <c r="F19" s="7"/>
      <c r="G19" s="3"/>
      <c r="H19" s="22"/>
      <c r="I19" s="22"/>
    </row>
    <row r="20" spans="2:9" ht="13.5" x14ac:dyDescent="0.2">
      <c r="B20" s="32" t="s">
        <v>44</v>
      </c>
      <c r="C20" s="35" t="s">
        <v>45</v>
      </c>
      <c r="D20" s="32" t="s">
        <v>8</v>
      </c>
      <c r="E20" s="37">
        <v>1188</v>
      </c>
      <c r="F20" s="4">
        <v>0</v>
      </c>
      <c r="G20" s="3">
        <f t="shared" si="0"/>
        <v>0</v>
      </c>
      <c r="H20" s="22"/>
      <c r="I20" s="22"/>
    </row>
    <row r="21" spans="2:9" x14ac:dyDescent="0.2">
      <c r="B21" s="26" t="s">
        <v>99</v>
      </c>
      <c r="C21" s="26"/>
      <c r="D21" s="26"/>
      <c r="E21" s="26"/>
      <c r="F21" s="26"/>
      <c r="G21" s="3">
        <f>SUM(G20:G20)</f>
        <v>0</v>
      </c>
      <c r="H21" s="22"/>
      <c r="I21" s="22"/>
    </row>
    <row r="22" spans="2:9" ht="13.5" x14ac:dyDescent="0.2">
      <c r="B22" s="38">
        <v>4</v>
      </c>
      <c r="C22" s="34" t="s">
        <v>46</v>
      </c>
      <c r="D22" s="39"/>
      <c r="E22" s="33"/>
      <c r="F22" s="7"/>
      <c r="G22" s="3"/>
      <c r="H22" s="22"/>
      <c r="I22" s="22"/>
    </row>
    <row r="23" spans="2:9" ht="135" x14ac:dyDescent="0.2">
      <c r="B23" s="33" t="s">
        <v>47</v>
      </c>
      <c r="C23" s="35" t="s">
        <v>48</v>
      </c>
      <c r="D23" s="33" t="s">
        <v>6</v>
      </c>
      <c r="E23" s="37">
        <v>2600</v>
      </c>
      <c r="F23" s="4">
        <v>0</v>
      </c>
      <c r="G23" s="3">
        <f t="shared" si="0"/>
        <v>0</v>
      </c>
      <c r="H23" s="22"/>
      <c r="I23" s="22"/>
    </row>
    <row r="24" spans="2:9" ht="27" x14ac:dyDescent="0.2">
      <c r="B24" s="33" t="s">
        <v>49</v>
      </c>
      <c r="C24" s="35" t="s">
        <v>50</v>
      </c>
      <c r="D24" s="33" t="s">
        <v>51</v>
      </c>
      <c r="E24" s="37">
        <v>46800</v>
      </c>
      <c r="F24" s="4">
        <v>0</v>
      </c>
      <c r="G24" s="3">
        <f t="shared" si="0"/>
        <v>0</v>
      </c>
      <c r="H24" s="22"/>
      <c r="I24" s="22"/>
    </row>
    <row r="25" spans="2:9" ht="13.5" x14ac:dyDescent="0.2">
      <c r="B25" s="33" t="s">
        <v>52</v>
      </c>
      <c r="C25" s="35" t="s">
        <v>53</v>
      </c>
      <c r="D25" s="32" t="s">
        <v>35</v>
      </c>
      <c r="E25" s="33">
        <v>670</v>
      </c>
      <c r="F25" s="4">
        <v>0</v>
      </c>
      <c r="G25" s="3">
        <f t="shared" si="0"/>
        <v>0</v>
      </c>
      <c r="H25" s="22"/>
      <c r="I25" s="22"/>
    </row>
    <row r="26" spans="2:9" ht="13.5" x14ac:dyDescent="0.2">
      <c r="B26" s="33" t="s">
        <v>54</v>
      </c>
      <c r="C26" s="35" t="s">
        <v>55</v>
      </c>
      <c r="D26" s="32" t="s">
        <v>35</v>
      </c>
      <c r="E26" s="33">
        <v>670</v>
      </c>
      <c r="F26" s="4">
        <v>0</v>
      </c>
      <c r="G26" s="3">
        <f>F26*E26</f>
        <v>0</v>
      </c>
      <c r="H26" s="22"/>
      <c r="I26" s="22"/>
    </row>
    <row r="27" spans="2:9" ht="13.5" x14ac:dyDescent="0.2">
      <c r="B27" s="33" t="s">
        <v>56</v>
      </c>
      <c r="C27" s="35" t="s">
        <v>57</v>
      </c>
      <c r="D27" s="32" t="s">
        <v>35</v>
      </c>
      <c r="E27" s="33">
        <v>250</v>
      </c>
      <c r="F27" s="4">
        <v>0</v>
      </c>
      <c r="G27" s="3">
        <f t="shared" ref="G27" si="1">F27*E27</f>
        <v>0</v>
      </c>
      <c r="H27" s="22"/>
      <c r="I27" s="22"/>
    </row>
    <row r="28" spans="2:9" x14ac:dyDescent="0.2">
      <c r="B28" s="26" t="s">
        <v>98</v>
      </c>
      <c r="C28" s="26"/>
      <c r="D28" s="26"/>
      <c r="E28" s="26"/>
      <c r="F28" s="26"/>
      <c r="G28" s="3">
        <f>SUM(G23:G27)</f>
        <v>0</v>
      </c>
      <c r="H28" s="22"/>
      <c r="I28" s="22"/>
    </row>
    <row r="29" spans="2:9" ht="13.5" x14ac:dyDescent="0.2">
      <c r="B29" s="40">
        <v>5</v>
      </c>
      <c r="C29" s="41" t="s">
        <v>58</v>
      </c>
      <c r="D29" s="42"/>
      <c r="E29" s="43"/>
      <c r="F29" s="7"/>
      <c r="G29" s="3"/>
      <c r="H29" s="22"/>
      <c r="I29" s="22"/>
    </row>
    <row r="30" spans="2:9" ht="13.5" x14ac:dyDescent="0.2">
      <c r="B30" s="32" t="s">
        <v>59</v>
      </c>
      <c r="C30" s="35" t="s">
        <v>60</v>
      </c>
      <c r="D30" s="32" t="s">
        <v>7</v>
      </c>
      <c r="E30" s="33">
        <v>320</v>
      </c>
      <c r="F30" s="4">
        <v>0</v>
      </c>
      <c r="G30" s="3">
        <f t="shared" ref="G30:G33" si="2">F30*E30</f>
        <v>0</v>
      </c>
      <c r="H30" s="22"/>
      <c r="I30" s="22"/>
    </row>
    <row r="31" spans="2:9" ht="13.5" x14ac:dyDescent="0.2">
      <c r="B31" s="32" t="s">
        <v>61</v>
      </c>
      <c r="C31" s="35" t="s">
        <v>62</v>
      </c>
      <c r="D31" s="32" t="s">
        <v>7</v>
      </c>
      <c r="E31" s="33">
        <v>320</v>
      </c>
      <c r="F31" s="4">
        <v>0</v>
      </c>
      <c r="G31" s="3">
        <f t="shared" si="2"/>
        <v>0</v>
      </c>
      <c r="H31" s="22"/>
      <c r="I31" s="22"/>
    </row>
    <row r="32" spans="2:9" ht="13.5" x14ac:dyDescent="0.2">
      <c r="B32" s="32" t="s">
        <v>63</v>
      </c>
      <c r="C32" s="35" t="s">
        <v>64</v>
      </c>
      <c r="D32" s="32" t="s">
        <v>7</v>
      </c>
      <c r="E32" s="33">
        <v>320</v>
      </c>
      <c r="F32" s="4">
        <v>0</v>
      </c>
      <c r="G32" s="3">
        <f t="shared" si="2"/>
        <v>0</v>
      </c>
      <c r="H32" s="22"/>
      <c r="I32" s="22"/>
    </row>
    <row r="33" spans="2:9" ht="54" x14ac:dyDescent="0.2">
      <c r="B33" s="32" t="s">
        <v>65</v>
      </c>
      <c r="C33" s="35" t="s">
        <v>66</v>
      </c>
      <c r="D33" s="32" t="s">
        <v>5</v>
      </c>
      <c r="E33" s="33">
        <v>360</v>
      </c>
      <c r="F33" s="4">
        <v>0</v>
      </c>
      <c r="G33" s="3">
        <f t="shared" si="2"/>
        <v>0</v>
      </c>
      <c r="H33" s="22"/>
      <c r="I33" s="22"/>
    </row>
    <row r="34" spans="2:9" x14ac:dyDescent="0.2">
      <c r="B34" s="26" t="s">
        <v>97</v>
      </c>
      <c r="C34" s="26"/>
      <c r="D34" s="26"/>
      <c r="E34" s="26"/>
      <c r="F34" s="26"/>
      <c r="G34" s="3">
        <f>SUM(G30:G33)</f>
        <v>0</v>
      </c>
      <c r="H34" s="22"/>
      <c r="I34" s="22"/>
    </row>
    <row r="35" spans="2:9" ht="13.5" x14ac:dyDescent="0.2">
      <c r="B35" s="30">
        <v>6</v>
      </c>
      <c r="C35" s="34" t="s">
        <v>67</v>
      </c>
      <c r="D35" s="34"/>
      <c r="E35" s="33"/>
      <c r="F35" s="7"/>
      <c r="G35" s="3"/>
      <c r="H35" s="22"/>
      <c r="I35" s="22"/>
    </row>
    <row r="36" spans="2:9" ht="13.5" x14ac:dyDescent="0.2">
      <c r="B36" s="30" t="s">
        <v>68</v>
      </c>
      <c r="C36" s="34" t="s">
        <v>69</v>
      </c>
      <c r="D36" s="32"/>
      <c r="E36" s="33"/>
      <c r="F36" s="7"/>
      <c r="G36" s="3"/>
      <c r="H36" s="22"/>
      <c r="I36" s="22"/>
    </row>
    <row r="37" spans="2:9" ht="13.5" x14ac:dyDescent="0.2">
      <c r="B37" s="33" t="s">
        <v>70</v>
      </c>
      <c r="C37" s="35" t="s">
        <v>71</v>
      </c>
      <c r="D37" s="33" t="s">
        <v>6</v>
      </c>
      <c r="E37" s="37">
        <v>2400</v>
      </c>
      <c r="F37" s="4">
        <v>0</v>
      </c>
      <c r="G37" s="3">
        <f t="shared" ref="G37:G44" si="3">F37*E37</f>
        <v>0</v>
      </c>
      <c r="H37" s="22"/>
      <c r="I37" s="22"/>
    </row>
    <row r="38" spans="2:9" ht="13.5" x14ac:dyDescent="0.2">
      <c r="B38" s="33" t="s">
        <v>72</v>
      </c>
      <c r="C38" s="35" t="s">
        <v>73</v>
      </c>
      <c r="D38" s="32" t="s">
        <v>7</v>
      </c>
      <c r="E38" s="33">
        <v>670</v>
      </c>
      <c r="F38" s="4">
        <v>0</v>
      </c>
      <c r="G38" s="3">
        <f t="shared" si="3"/>
        <v>0</v>
      </c>
      <c r="H38" s="22"/>
      <c r="I38" s="22"/>
    </row>
    <row r="39" spans="2:9" x14ac:dyDescent="0.2">
      <c r="B39" s="26" t="s">
        <v>96</v>
      </c>
      <c r="C39" s="26"/>
      <c r="D39" s="26"/>
      <c r="E39" s="26"/>
      <c r="F39" s="26"/>
      <c r="G39" s="3">
        <f>SUM(G37:G38)</f>
        <v>0</v>
      </c>
      <c r="H39" s="22"/>
      <c r="I39" s="22"/>
    </row>
    <row r="40" spans="2:9" ht="13.5" x14ac:dyDescent="0.2">
      <c r="B40" s="30">
        <v>7</v>
      </c>
      <c r="C40" s="34" t="s">
        <v>74</v>
      </c>
      <c r="D40" s="34"/>
      <c r="E40" s="33"/>
      <c r="F40" s="7"/>
      <c r="G40" s="3"/>
      <c r="H40" s="22"/>
      <c r="I40" s="22"/>
    </row>
    <row r="41" spans="2:9" ht="13.5" x14ac:dyDescent="0.2">
      <c r="B41" s="30" t="s">
        <v>75</v>
      </c>
      <c r="C41" s="34" t="s">
        <v>76</v>
      </c>
      <c r="D41" s="32"/>
      <c r="E41" s="33"/>
      <c r="F41" s="7"/>
      <c r="G41" s="3"/>
      <c r="H41" s="22"/>
      <c r="I41" s="22"/>
    </row>
    <row r="42" spans="2:9" ht="13.5" x14ac:dyDescent="0.2">
      <c r="B42" s="33" t="s">
        <v>77</v>
      </c>
      <c r="C42" s="35" t="s">
        <v>78</v>
      </c>
      <c r="D42" s="33" t="s">
        <v>6</v>
      </c>
      <c r="E42" s="37">
        <v>2463</v>
      </c>
      <c r="F42" s="4">
        <v>0</v>
      </c>
      <c r="G42" s="3">
        <f t="shared" ref="G42" si="4">F42*E42</f>
        <v>0</v>
      </c>
      <c r="H42" s="22"/>
      <c r="I42" s="22"/>
    </row>
    <row r="43" spans="2:9" ht="13.5" x14ac:dyDescent="0.2">
      <c r="B43" s="33" t="s">
        <v>79</v>
      </c>
      <c r="C43" s="35" t="s">
        <v>80</v>
      </c>
      <c r="D43" s="33" t="s">
        <v>6</v>
      </c>
      <c r="E43" s="37">
        <v>6404</v>
      </c>
      <c r="F43" s="4">
        <v>0</v>
      </c>
      <c r="G43" s="3">
        <f t="shared" si="3"/>
        <v>0</v>
      </c>
      <c r="H43" s="22"/>
      <c r="I43" s="22"/>
    </row>
    <row r="44" spans="2:9" ht="13.5" x14ac:dyDescent="0.2">
      <c r="B44" s="33" t="s">
        <v>81</v>
      </c>
      <c r="C44" s="35" t="s">
        <v>82</v>
      </c>
      <c r="D44" s="32" t="s">
        <v>35</v>
      </c>
      <c r="E44" s="37">
        <v>1200</v>
      </c>
      <c r="F44" s="4">
        <v>0</v>
      </c>
      <c r="G44" s="3">
        <f t="shared" si="3"/>
        <v>0</v>
      </c>
      <c r="H44" s="22"/>
      <c r="I44" s="22"/>
    </row>
    <row r="45" spans="2:9" x14ac:dyDescent="0.2">
      <c r="B45" s="26" t="s">
        <v>95</v>
      </c>
      <c r="C45" s="26"/>
      <c r="D45" s="26"/>
      <c r="E45" s="26"/>
      <c r="F45" s="26"/>
      <c r="G45" s="3">
        <f>SUM(G42:G44)</f>
        <v>0</v>
      </c>
      <c r="H45" s="22"/>
      <c r="I45" s="22"/>
    </row>
    <row r="46" spans="2:9" ht="13.5" x14ac:dyDescent="0.2">
      <c r="B46" s="38">
        <v>8</v>
      </c>
      <c r="C46" s="34" t="s">
        <v>83</v>
      </c>
      <c r="D46" s="39"/>
      <c r="E46" s="33"/>
      <c r="F46" s="7"/>
      <c r="G46" s="3"/>
      <c r="H46" s="22"/>
      <c r="I46" s="22"/>
    </row>
    <row r="47" spans="2:9" ht="13.5" x14ac:dyDescent="0.2">
      <c r="B47" s="33" t="s">
        <v>84</v>
      </c>
      <c r="C47" s="35" t="s">
        <v>85</v>
      </c>
      <c r="D47" s="33" t="s">
        <v>7</v>
      </c>
      <c r="E47" s="37">
        <v>3202</v>
      </c>
      <c r="F47" s="4">
        <v>0</v>
      </c>
      <c r="G47" s="3">
        <f>F47*E47</f>
        <v>0</v>
      </c>
      <c r="H47" s="22"/>
      <c r="I47" s="22"/>
    </row>
    <row r="48" spans="2:9" x14ac:dyDescent="0.2">
      <c r="B48" s="26" t="s">
        <v>94</v>
      </c>
      <c r="C48" s="26"/>
      <c r="D48" s="26"/>
      <c r="E48" s="26"/>
      <c r="F48" s="26"/>
      <c r="G48" s="3">
        <f>SUM(G47)</f>
        <v>0</v>
      </c>
      <c r="H48" s="22"/>
      <c r="I48" s="22"/>
    </row>
    <row r="49" spans="2:9" ht="13.5" x14ac:dyDescent="0.2">
      <c r="B49" s="30">
        <v>9</v>
      </c>
      <c r="C49" s="34" t="s">
        <v>86</v>
      </c>
      <c r="D49" s="34"/>
      <c r="E49" s="33"/>
      <c r="F49" s="7"/>
      <c r="G49" s="3"/>
      <c r="H49" s="22"/>
      <c r="I49" s="22"/>
    </row>
    <row r="50" spans="2:9" ht="13.5" x14ac:dyDescent="0.2">
      <c r="B50" s="30" t="s">
        <v>87</v>
      </c>
      <c r="C50" s="34" t="s">
        <v>88</v>
      </c>
      <c r="D50" s="32"/>
      <c r="E50" s="33"/>
      <c r="F50" s="7"/>
      <c r="G50" s="3"/>
      <c r="H50" s="22"/>
      <c r="I50" s="22"/>
    </row>
    <row r="51" spans="2:9" ht="13.5" x14ac:dyDescent="0.2">
      <c r="B51" s="33" t="s">
        <v>89</v>
      </c>
      <c r="C51" s="35" t="s">
        <v>90</v>
      </c>
      <c r="D51" s="33" t="s">
        <v>91</v>
      </c>
      <c r="E51" s="33">
        <v>5</v>
      </c>
      <c r="F51" s="4">
        <v>0</v>
      </c>
      <c r="G51" s="3">
        <f t="shared" ref="G51" si="5">F51*E51</f>
        <v>0</v>
      </c>
      <c r="H51" s="22"/>
      <c r="I51" s="22"/>
    </row>
    <row r="52" spans="2:9" x14ac:dyDescent="0.2">
      <c r="B52" s="26" t="s">
        <v>93</v>
      </c>
      <c r="C52" s="26"/>
      <c r="D52" s="26"/>
      <c r="E52" s="26"/>
      <c r="F52" s="26"/>
      <c r="G52" s="3">
        <f>SUM(G51)</f>
        <v>0</v>
      </c>
      <c r="H52" s="22"/>
      <c r="I52" s="22"/>
    </row>
    <row r="53" spans="2:9" x14ac:dyDescent="0.2">
      <c r="B53" s="26"/>
      <c r="C53" s="26"/>
      <c r="D53" s="26"/>
      <c r="E53" s="26"/>
      <c r="F53" s="26"/>
      <c r="G53" s="3"/>
      <c r="H53" s="22"/>
      <c r="I53" s="22"/>
    </row>
    <row r="54" spans="2:9" x14ac:dyDescent="0.2">
      <c r="B54" s="23" t="s">
        <v>102</v>
      </c>
      <c r="C54" s="23"/>
      <c r="D54" s="23"/>
      <c r="E54" s="23"/>
      <c r="F54" s="23"/>
      <c r="G54" s="3">
        <f>+G13+G18+G21+G28+G34+G39+G45+G48+G52</f>
        <v>0</v>
      </c>
      <c r="H54" s="11"/>
      <c r="I54" s="12"/>
    </row>
    <row r="55" spans="2:9" x14ac:dyDescent="0.2">
      <c r="B55" s="23" t="s">
        <v>11</v>
      </c>
      <c r="C55" s="23"/>
      <c r="D55" s="23"/>
      <c r="E55" s="23"/>
      <c r="F55" s="13">
        <v>0.23</v>
      </c>
      <c r="G55" s="3">
        <f>G54*F55</f>
        <v>0</v>
      </c>
      <c r="H55" s="11"/>
    </row>
    <row r="56" spans="2:9" x14ac:dyDescent="0.2">
      <c r="B56" s="23" t="s">
        <v>12</v>
      </c>
      <c r="C56" s="23"/>
      <c r="D56" s="23"/>
      <c r="E56" s="23"/>
      <c r="F56" s="13">
        <v>0.02</v>
      </c>
      <c r="G56" s="3">
        <f>G54*F56</f>
        <v>0</v>
      </c>
      <c r="H56" s="11"/>
    </row>
    <row r="57" spans="2:9" x14ac:dyDescent="0.2">
      <c r="B57" s="23" t="s">
        <v>13</v>
      </c>
      <c r="C57" s="23"/>
      <c r="D57" s="23"/>
      <c r="E57" s="23"/>
      <c r="F57" s="13">
        <v>0.05</v>
      </c>
      <c r="G57" s="3">
        <f>G54*F57</f>
        <v>0</v>
      </c>
      <c r="H57" s="11"/>
    </row>
    <row r="58" spans="2:9" x14ac:dyDescent="0.2">
      <c r="B58" s="23" t="s">
        <v>92</v>
      </c>
      <c r="C58" s="23"/>
      <c r="D58" s="23"/>
      <c r="E58" s="23"/>
      <c r="F58" s="13">
        <v>0.19</v>
      </c>
      <c r="G58" s="3">
        <f>+G57*F58</f>
        <v>0</v>
      </c>
      <c r="H58" s="11"/>
    </row>
    <row r="59" spans="2:9" x14ac:dyDescent="0.2">
      <c r="B59" s="23" t="s">
        <v>19</v>
      </c>
      <c r="C59" s="23"/>
      <c r="D59" s="23"/>
      <c r="E59" s="23"/>
      <c r="F59" s="23"/>
      <c r="G59" s="3">
        <f>+G54+G55+G56+G57+G58</f>
        <v>0</v>
      </c>
    </row>
    <row r="66" spans="3:8" x14ac:dyDescent="0.2">
      <c r="C66" s="16"/>
      <c r="D66" s="27"/>
      <c r="E66" s="27"/>
      <c r="F66" s="27"/>
      <c r="G66" s="27"/>
      <c r="H66" s="27"/>
    </row>
    <row r="67" spans="3:8" x14ac:dyDescent="0.2">
      <c r="C67" s="15"/>
      <c r="D67" s="28" t="s">
        <v>23</v>
      </c>
      <c r="E67" s="28"/>
      <c r="F67" s="28"/>
      <c r="G67" s="28"/>
      <c r="H67" s="28"/>
    </row>
    <row r="69" spans="3:8" x14ac:dyDescent="0.2">
      <c r="D69" s="29" t="s">
        <v>24</v>
      </c>
      <c r="E69" s="29"/>
      <c r="F69" s="29"/>
      <c r="G69" s="17"/>
      <c r="H69" s="17"/>
    </row>
    <row r="70" spans="3:8" x14ac:dyDescent="0.2">
      <c r="D70" s="29" t="s">
        <v>25</v>
      </c>
      <c r="E70" s="29"/>
      <c r="F70" s="29"/>
      <c r="G70" s="18"/>
      <c r="H70" s="18"/>
    </row>
    <row r="71" spans="3:8" x14ac:dyDescent="0.2">
      <c r="G71" s="12"/>
    </row>
    <row r="72" spans="3:8" x14ac:dyDescent="0.2">
      <c r="G72" s="12"/>
    </row>
    <row r="73" spans="3:8" x14ac:dyDescent="0.2">
      <c r="G73" s="12"/>
    </row>
    <row r="74" spans="3:8" x14ac:dyDescent="0.2">
      <c r="G74" s="12"/>
    </row>
    <row r="75" spans="3:8" x14ac:dyDescent="0.2">
      <c r="G75" s="12"/>
    </row>
    <row r="76" spans="3:8" x14ac:dyDescent="0.2">
      <c r="G76" s="1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3">
    <mergeCell ref="D66:H66"/>
    <mergeCell ref="D67:H67"/>
    <mergeCell ref="D69:F69"/>
    <mergeCell ref="D70:F70"/>
    <mergeCell ref="B53:F53"/>
    <mergeCell ref="B59:F59"/>
    <mergeCell ref="B54:F54"/>
    <mergeCell ref="B55:E55"/>
    <mergeCell ref="B56:E56"/>
    <mergeCell ref="B57:E57"/>
    <mergeCell ref="B58:E58"/>
    <mergeCell ref="B6:I6"/>
    <mergeCell ref="B4:I4"/>
    <mergeCell ref="B2:I2"/>
    <mergeCell ref="B34:F34"/>
    <mergeCell ref="B28:F28"/>
    <mergeCell ref="B21:F21"/>
    <mergeCell ref="B18:F18"/>
    <mergeCell ref="B13:F13"/>
    <mergeCell ref="B48:F48"/>
    <mergeCell ref="B45:F45"/>
    <mergeCell ref="B39:F39"/>
    <mergeCell ref="B52:F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6"/>
  <sheetViews>
    <sheetView workbookViewId="0">
      <selection activeCell="B25" sqref="B25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14</v>
      </c>
    </row>
    <row r="5" spans="1:1" x14ac:dyDescent="0.25">
      <c r="A5" s="1" t="s">
        <v>18</v>
      </c>
    </row>
    <row r="6" spans="1:1" x14ac:dyDescent="0.25">
      <c r="A6" s="1" t="s">
        <v>22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2018-05-09T12:47:23Z</dcterms:created>
  <dcterms:modified xsi:type="dcterms:W3CDTF">2019-10-01T03:27:44Z</dcterms:modified>
</cp:coreProperties>
</file>