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20490" windowHeight="6690"/>
  </bookViews>
  <sheets>
    <sheet name="ESPECIFICACIONES MOBILIARIO" sheetId="7" r:id="rId1"/>
  </sheets>
  <externalReferences>
    <externalReference r:id="rId2"/>
    <externalReference r:id="rId3"/>
    <externalReference r:id="rId4"/>
  </externalReferences>
  <definedNames>
    <definedName name="_xlnm._FilterDatabase" localSheetId="0" hidden="1">'ESPECIFICACIONES MOBILIARIO'!$A$7:$G$25</definedName>
    <definedName name="AZUL">[1]Hoja2!$Q$1:$Q$3</definedName>
    <definedName name="Estado">[2]Listas!$J$4:$J$8</definedName>
    <definedName name="TARIFA_DE_ALQUILER">'[3]Formato Presupuesto Consultoria'!$AA$1134:$AA$1135</definedName>
    <definedName name="_xlnm.Print_Titles" localSheetId="0">'ESPECIFICACIONES MOBILIARIO'!$1:$6</definedName>
  </definedNames>
  <calcPr calcId="145621"/>
</workbook>
</file>

<file path=xl/calcChain.xml><?xml version="1.0" encoding="utf-8"?>
<calcChain xmlns="http://schemas.openxmlformats.org/spreadsheetml/2006/main">
  <c r="CU23" i="7" l="1"/>
  <c r="CC23" i="7"/>
  <c r="CD23" i="7" s="1"/>
  <c r="CU22" i="7"/>
  <c r="CC22" i="7"/>
  <c r="CD22" i="7" s="1"/>
  <c r="CU21" i="7"/>
  <c r="CD21" i="7"/>
  <c r="CC21" i="7"/>
  <c r="CT20" i="7"/>
  <c r="CU20" i="7" s="1"/>
  <c r="CD20" i="7"/>
  <c r="CC20" i="7"/>
  <c r="CT19" i="7"/>
  <c r="CU19" i="7" s="1"/>
  <c r="BO19" i="7"/>
  <c r="BN19" i="7"/>
  <c r="CT18" i="7"/>
  <c r="CU18" i="7" s="1"/>
  <c r="CD18" i="7"/>
  <c r="CC18" i="7"/>
  <c r="CT17" i="7"/>
  <c r="CU17" i="7" s="1"/>
  <c r="AB17" i="7"/>
  <c r="AA17" i="7"/>
  <c r="CT16" i="7"/>
  <c r="CU16" i="7" s="1"/>
  <c r="AB16" i="7"/>
  <c r="AA16" i="7"/>
  <c r="CT15" i="7"/>
  <c r="CU15" i="7" s="1"/>
  <c r="CM15" i="7"/>
  <c r="CL15" i="7"/>
  <c r="CT14" i="7"/>
  <c r="CU14" i="7" s="1"/>
  <c r="AB14" i="7"/>
  <c r="AA14" i="7"/>
  <c r="CT13" i="7"/>
  <c r="CU13" i="7" s="1"/>
  <c r="CD13" i="7"/>
  <c r="CC13" i="7"/>
  <c r="AA13" i="7"/>
  <c r="AB13" i="7" s="1"/>
  <c r="CC12" i="7"/>
  <c r="CT12" i="7" s="1"/>
  <c r="CU12" i="7" s="1"/>
  <c r="CC11" i="7"/>
  <c r="CD11" i="7" s="1"/>
  <c r="AA11" i="7"/>
  <c r="AB11" i="7" s="1"/>
  <c r="CT10" i="7"/>
  <c r="CU10" i="7" s="1"/>
  <c r="CC10" i="7"/>
  <c r="CD10" i="7" s="1"/>
  <c r="AA10" i="7"/>
  <c r="AB10" i="7" s="1"/>
  <c r="CC9" i="7"/>
  <c r="CT9" i="7" s="1"/>
  <c r="CU9" i="7" s="1"/>
  <c r="AA9" i="7"/>
  <c r="AB9" i="7" s="1"/>
  <c r="CT8" i="7"/>
  <c r="CU8" i="7" s="1"/>
  <c r="CC8" i="7"/>
  <c r="CD8" i="7" s="1"/>
  <c r="AA8" i="7"/>
  <c r="AB8" i="7" s="1"/>
  <c r="CC7" i="7"/>
  <c r="CD7" i="7" s="1"/>
  <c r="AA7" i="7"/>
  <c r="AB7" i="7" s="1"/>
  <c r="CT6" i="7"/>
  <c r="CU6" i="7" s="1"/>
  <c r="AA6" i="7"/>
  <c r="AB6" i="7" s="1"/>
  <c r="CT5" i="7"/>
  <c r="CU5" i="7" s="1"/>
  <c r="BC5" i="7"/>
  <c r="CU4" i="7"/>
  <c r="CT4" i="7"/>
  <c r="AB4" i="7"/>
  <c r="AA4" i="7"/>
  <c r="CU3" i="7"/>
  <c r="CD9" i="7" l="1"/>
  <c r="CD12" i="7"/>
  <c r="CT7" i="7"/>
  <c r="CU7" i="7" s="1"/>
  <c r="CT11" i="7"/>
  <c r="CU11" i="7" s="1"/>
  <c r="CU24" i="7" s="1"/>
</calcChain>
</file>

<file path=xl/comments1.xml><?xml version="1.0" encoding="utf-8"?>
<comments xmlns="http://schemas.openxmlformats.org/spreadsheetml/2006/main">
  <authors>
    <author>Claudia</author>
  </authors>
  <commentList>
    <comment ref="G2" authorId="0">
      <text>
        <r>
          <rPr>
            <b/>
            <sz val="9"/>
            <color indexed="81"/>
            <rFont val="Tahoma"/>
            <family val="2"/>
          </rPr>
          <t>Claudia:</t>
        </r>
        <r>
          <rPr>
            <sz val="9"/>
            <color indexed="81"/>
            <rFont val="Tahoma"/>
            <family val="2"/>
          </rPr>
          <t xml:space="preserve">
SE TUVO EN CUENTA LOS TRANSLADOS</t>
        </r>
      </text>
    </comment>
  </commentList>
</comments>
</file>

<file path=xl/sharedStrings.xml><?xml version="1.0" encoding="utf-8"?>
<sst xmlns="http://schemas.openxmlformats.org/spreadsheetml/2006/main" count="162" uniqueCount="55">
  <si>
    <t>ITEM</t>
  </si>
  <si>
    <t>EQUIPO</t>
  </si>
  <si>
    <t>ESPECIFICACIONES TECNICAS</t>
  </si>
  <si>
    <t>UNIDAD DE MEDIDA</t>
  </si>
  <si>
    <t>CANTIDAD TOTAL</t>
  </si>
  <si>
    <t>VALOR UNITARIO INCLUIDO IVA</t>
  </si>
  <si>
    <t>VALOR TOTAL INCLUIDO IVA</t>
  </si>
  <si>
    <t>UNIDAD</t>
  </si>
  <si>
    <t>Carro de medicamentos</t>
  </si>
  <si>
    <t>1. Estructura en lamina cold rolled, acero o ABS
2. Superficie en plástico de alta densidad o polímero de alto impacto o acero inoxidable
3. Mínimo tres gavetas con divisiones internas para un total de 20 camas mínimo, con separadores plásticos que se puedan identificar.
4. Mínimo un cajón para almacenaje de insumos.
5. Dimensiones aproximadas,  largo 100 cm x alto 110 cm x profundidad 50 cm +/-10 cm.
6. Ruedas con sistema de freno como mínimo 5”.
7. Soporte y contenedor de elementos cortopunzantes.
8. Manija o mecanismo de transporte.
9. Acabado pintura electrostática</t>
  </si>
  <si>
    <t>Silla de ruedas</t>
  </si>
  <si>
    <t>1. Silla de Ruedas cromada
2. estructura en acero-Colld-rolled. 
3. Descansa brazos acolchado
4. Descansa pies removibles 
5. Altura graduable. 
6. Freno de seguridad. 
7. Ruedas traseras  mínimo 24” con pin de desmonte rápido y altura graduable. 
8. Ruedas delanteras mínimo de 6” altura graduable. 
9. Llantas antivuelco. 
10. Capacidad de carga mínimo 150 Kg.</t>
  </si>
  <si>
    <t>Escalerilla</t>
  </si>
  <si>
    <t>1. Estructura en acero de alta resistencia
2. Dos pasos en lamina tipo alfajor de alta resistencia
3. Dimensiones aproximadas del paso: 40 cm ancho x 21 cm largo. +/- 5cm
4. Base con topes.</t>
  </si>
  <si>
    <t xml:space="preserve">Mesa auxiliar </t>
  </si>
  <si>
    <t>1. Estructura en perfil tubular en cold-rolled o acero de alta resistencia
2. Dos divisiones de acero inoxidable, con barandilla
3. Altura como mínimo 70cm máximo +10 cm.
4. Ruedas de doble giro.</t>
  </si>
  <si>
    <t>1. Mesa con estructura superior en plástico termoformado o ABS
2. con gabinete de una sola puerta . 
3. Cuatro elevadores de piso.
4.  Dimensiones mínimas 38 cm de ancho, 42 de largo, 70 de alto. Aprox.
5. Aplicación de pintura electrostática</t>
  </si>
  <si>
    <t>Mesa puente</t>
  </si>
  <si>
    <t>1. Mesa puente estructura fabricada en acero cold rolled o inoxidable
2. sistema de ascenso y descenso graduable 
3. Plataforma para alimentos en plástico de alta densidad ABS
4. Cuatro ruedas de dos pulgadas con freno
5. Pintura electrostática de alta resistencia.
6. Altura mínimo 80 cm-max 120 +/-5cm</t>
  </si>
  <si>
    <t>Mesa de mayo</t>
  </si>
  <si>
    <t>1. Base construida en acero inoxidable
2. Dos ruedas de 2” mínimo 
3. Bandeja en acero  inoxidable mínimo de 40 x 31 cm. Aprox.
4. Altura ajustable mínimo 98 cm o menor  a 140 cm o mayor.</t>
  </si>
  <si>
    <t>Mesa para instrumental quirúrgico-Mesa en C</t>
  </si>
  <si>
    <t>1. Estructura fabricada en tubería redonda cold rolled, cromado.
2. Superficie en acero inoxidable en forma de arco tipo riñón 
3. Base con mínimo cinco ruedas de dos pulgadas.
4. Dimensiones: Tapa superior: Largo 115 cm, ancho 45 cm. Altura 83 cm +/- 5cm
5. Capacidad de Carga: mínimo  12 kg.</t>
  </si>
  <si>
    <t>Mesa para atención del recién nacido.</t>
  </si>
  <si>
    <t>Atril</t>
  </si>
  <si>
    <t>Diván</t>
  </si>
  <si>
    <t>1. Diván fijo para examen e inyectología. 
2. Estructura tubular cold-rolled, cubierta tapizada. 
3. Dimensiones mínimas 1.80 cm.,  largo x 0.55 cm.,  ancho x 0.80 cm. Alto
4.  acabado general en pintura electrostática. 
5. Capacidad de carga mínima 120 Kg. 
6. Cubierta tapizada en cordobán con espuma de 5 cm.</t>
  </si>
  <si>
    <t>Torre para almacenamiento de medicamentos</t>
  </si>
  <si>
    <t>Camilla ginecológica (Diván)</t>
  </si>
  <si>
    <t>Silla Reclinable</t>
  </si>
  <si>
    <t>1. Silla tipo reclinomatic unipersonal
2. Elaborada con espuma de alta densidad
3. Tapizado en material lavable e impermeable 
4. Apoya brazos
5. Mecanismo manual de reclinación integral de espaldar  y pies
6. Base con ruedas o niveladores.</t>
  </si>
  <si>
    <t>Carro para instrumental</t>
  </si>
  <si>
    <t>Colchoneta de ejercicios</t>
  </si>
  <si>
    <t>Camilla para transporte de cadáveres</t>
  </si>
  <si>
    <t>1. Base rodable
2. Cuatro (4) o cinco (5) ruedas antiestáticas
3. varilla telescópica graduable en acero inoxidable
4. capacidad mínima dos bolsas. 
5. Altura graduable: como Mínimo desde 1.20 cm.</t>
  </si>
  <si>
    <t>Torre de almacenamiento de medicamentos compuesta por:
1. Base con ruedas y sistema de freno
2. Perfiles internos en plástico de alta densidad ABC
3. Correderas y chasis en aluminio de alta densidad
4. Dos cuerpos: 
Parte superior mínimo dos bandejas extraíbles, cada una con divisiones internas, mínimo tres.
Parte inferior compuesta mínimo por seis cajoneras, divididas internamente en mínimo 5 compartimientos cada una.
5. Capacidad de carga mínima de las bandejas superiores 50 Kg.
6. Capacidad de carga mínima de las bandejas inferiores 25 Kg.</t>
  </si>
  <si>
    <t xml:space="preserve">1. Estructura fabricada en  acero inoxidable 
2. Bandeja superior con salpicadero o barandillas
3. Base inferior:  Tipo Alacena con dos puertas con sistema de seguridad y manija, un entrepaño
4.  Ruedas de mínimo 3” con sistema de freno 
5. Dimensiones: Largo 1.10 m, Ancho 0.80 m, Altura 1,20m. +/-10cm
6. Capacidad de carga: Mínimo 100kg. </t>
  </si>
  <si>
    <t>1. Colchoneta en espuma de alta densidad 
2. Material externo, lavable e impermeable
3. Medidas 160 cm x 70 cm +/-10cm</t>
  </si>
  <si>
    <t xml:space="preserve">1. Estructura general en acero inoxidable  
2. Manijas para fácil traslado de la camilla. 
3. Dimensiones: Largo 1.90 x Ancho 0.70 x Alto 0.75 mtrs.
4.  Base con ruedas de mínimo 5, con sistema de freno. 
5. Capacidad de carga: Mínimo 180kg </t>
  </si>
  <si>
    <t>CODIGO UNSPSC</t>
  </si>
  <si>
    <t>CODIGO DINAMICA</t>
  </si>
  <si>
    <t>COTIZACIÓN  PRECIO UNITARIO SIN IVA</t>
  </si>
  <si>
    <t>COTIZACIÓN  PRECIO UNITARIO CON IVA</t>
  </si>
  <si>
    <t>COTIZACIÓN  PRECIO TOTAL IVA INCLUIDO</t>
  </si>
  <si>
    <t>Carro de Paro</t>
  </si>
  <si>
    <t>1. Estructura en plástico o acero de alto resistencia
2. Dimensiones mínimas 100 de alto x 80 x de ancho x 60 largo cm. +/- 5.
3. Con bandeja auxiliar 
4.  Gavetas con mecanismo de cierre de seguridad y bloqueo.
5. Mínimo (5) gavetas con divisiones internas para almacenaje de insumos y medicamentos.
6. Atril porta suero
7. Soporte para cilindro de oxigeno portátil, 
8. Ruedas como mínimo  5 pulgadas
9. Sistema de freno.
10. Toma corriente auxiliar incorporada 
11.Tabla de RCP
12. Soporte para guardián y guardias 
13. Manija para maniobra</t>
  </si>
  <si>
    <t>Mesa de noche</t>
  </si>
  <si>
    <t>1. Estructura general  en cold-rolled 
2. Dos divisiones: la superior con bandeja para ubicación del recién nacido, una inferior con cajones o bandeja para ubicar elementos. 
3. Colchoneta en espuma de alta densidad, lavable e impermeable, mínimo 5cm de espesor.
4. Base sin ruedas.
5. Dimensiones: Largo 0,75 m, Ancho 0.60 m, Altura 0.85 m. Medidas aproximadas.</t>
  </si>
  <si>
    <r>
      <t xml:space="preserve">1. Camilla de tres (3) planos mínimo
2. Un plano móvil
2. Estructura en lámina
3. Mueble compuesto por una sección  mínimo con dos compartimientos para almacenaje de insumos
4. Medidas: altura mínima setenta centímetros (80 cm.), mínimo largo 1.90 cm. +/-10cm
5. Colchoneta forrada en material antideslizante y anti-fluido tipo hospitalario, con espuma de alta densidad. 
</t>
    </r>
    <r>
      <rPr>
        <b/>
        <sz val="9"/>
        <color indexed="8"/>
        <rFont val="Arial Narrow"/>
        <family val="2"/>
      </rPr>
      <t>Accesorios:</t>
    </r>
    <r>
      <rPr>
        <sz val="9"/>
        <color indexed="8"/>
        <rFont val="Arial Narrow"/>
        <family val="2"/>
      </rPr>
      <t xml:space="preserve"> 
6. Estribos graduables
7. Bandeja en acero inoxidable, para recolección de fluidos el cual puede estar, o no incorporado en el Diván. 
</t>
    </r>
    <r>
      <rPr>
        <b/>
        <sz val="9"/>
        <color indexed="8"/>
        <rFont val="Arial Narrow"/>
        <family val="2"/>
      </rPr>
      <t xml:space="preserve">Movimientos: </t>
    </r>
    <r>
      <rPr>
        <sz val="9"/>
        <color indexed="8"/>
        <rFont val="Arial Narrow"/>
        <family val="2"/>
      </rPr>
      <t xml:space="preserve">
8. Espaldar
9. Horizontal 
10.Con sección inferior (plano inferior) desmontable o abatible 
11.  Carga mínima 180 Kg.
12. Acabado general de pintura electrostática</t>
    </r>
  </si>
  <si>
    <t>Pato coprológico</t>
  </si>
  <si>
    <t>1. Estructura general en acero inoxidable  
2. Para adulto</t>
  </si>
  <si>
    <t>Pato Piscingo</t>
  </si>
  <si>
    <t>1. Estructura general en acero inoxidable con cuello
2. Para adulto</t>
  </si>
  <si>
    <t>Riñonera</t>
  </si>
  <si>
    <t>1. Riñonera hospitalaria en acero inoxidable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</si>
</sst>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0_-;\-&quot;$&quot;* #,##0_-;_-&quot;$&quot;* &quot;-&quot;_-;_-@_-"/>
    <numFmt numFmtId="44" formatCode="_-&quot;$&quot;* #,##0.00_-;\-&quot;$&quot;* #,##0.00_-;_-&quot;$&quot;* &quot;-&quot;??_-;_-@_-"/>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quot;$&quot;\ * #,##0_-;\-&quot;$&quot;\ * #,##0_-;_-&quot;$&quot;\ * &quot;-&quot;_-;_-@_-"/>
    <numFmt numFmtId="168" formatCode="_-&quot;$&quot;* #,##0_-;\-&quot;$&quot;* #,##0_-;_-&quot;$&quot;* &quot;-&quot;??_-;_-@_-"/>
    <numFmt numFmtId="169" formatCode="_([$$-240A]\ * #,##0_);_([$$-240A]\ * \(#,##0\);_([$$-240A]\ * &quot;-&quot;??_);_(@_)"/>
    <numFmt numFmtId="170" formatCode="_ [$€-2]\ * #,##0.00_ ;_ [$€-2]\ * \-#,##0.00_ ;_ [$€-2]\ * &quot;-&quot;??_ "/>
    <numFmt numFmtId="171" formatCode="_ * #,##0.00_ ;_ * \-#,##0.00_ ;_ * &quot;-&quot;??_ ;_ @_ "/>
    <numFmt numFmtId="172" formatCode="_ &quot;$&quot;\ * #,##0.00_ ;_ &quot;$&quot;\ * \-#,##0.00_ ;_ &quot;$&quot;\ * &quot;-&quot;??_ ;_ @_ "/>
    <numFmt numFmtId="175" formatCode="_(&quot;$&quot;\ * #,##0_);_(&quot;$&quot;\ * \(#,##0\);_(&quot;$&quot;\ * &quot;-&quot;??_);_(@_)"/>
  </numFmts>
  <fonts count="21">
    <font>
      <sz val="11"/>
      <color theme="1"/>
      <name val="Calibri"/>
      <family val="2"/>
      <scheme val="minor"/>
    </font>
    <font>
      <sz val="11"/>
      <color theme="1"/>
      <name val="Calibri"/>
      <family val="2"/>
      <scheme val="minor"/>
    </font>
    <font>
      <b/>
      <sz val="8"/>
      <name val="Arial Narrow"/>
      <family val="2"/>
    </font>
    <font>
      <b/>
      <sz val="12"/>
      <name val="Arial Narrow"/>
      <family val="2"/>
    </font>
    <font>
      <sz val="9"/>
      <name val="Arial Narrow"/>
      <family val="2"/>
    </font>
    <font>
      <sz val="8"/>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name val="Arial Narrow"/>
      <family val="2"/>
    </font>
    <font>
      <b/>
      <sz val="9"/>
      <color indexed="8"/>
      <name val="Ancizar sans"/>
    </font>
    <font>
      <sz val="9"/>
      <color indexed="8"/>
      <name val="Ancizar sans"/>
    </font>
    <font>
      <b/>
      <sz val="8"/>
      <color indexed="8"/>
      <name val="Ancizar sans"/>
    </font>
    <font>
      <b/>
      <sz val="9"/>
      <color indexed="8"/>
      <name val="Arial Narrow"/>
      <family val="2"/>
    </font>
    <font>
      <b/>
      <sz val="12"/>
      <color indexed="8"/>
      <name val="Arial Narrow"/>
      <family val="2"/>
    </font>
    <font>
      <sz val="9"/>
      <color indexed="8"/>
      <name val="Arial Narrow"/>
      <family val="2"/>
    </font>
    <font>
      <b/>
      <sz val="9"/>
      <color indexed="81"/>
      <name val="Tahoma"/>
      <family val="2"/>
    </font>
    <font>
      <sz val="9"/>
      <color indexed="81"/>
      <name val="Tahoma"/>
      <family val="2"/>
    </font>
  </fonts>
  <fills count="3">
    <fill>
      <patternFill patternType="none"/>
    </fill>
    <fill>
      <patternFill patternType="gray125"/>
    </fill>
    <fill>
      <patternFill patternType="solid">
        <fgColor rgb="FFDBE5F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027">
    <xf numFmtId="0" fontId="0" fillId="0" borderId="0"/>
    <xf numFmtId="167"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70" fontId="6" fillId="0" borderId="0" applyFont="0" applyFill="0" applyBorder="0" applyAlignment="0" applyProtection="0"/>
    <xf numFmtId="0" fontId="7" fillId="2" borderId="0" applyNumberFormat="0" applyBorder="0" applyProtection="0">
      <alignment horizontal="center" vertical="center"/>
    </xf>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43" fontId="6" fillId="0" borderId="0" applyFont="0" applyFill="0" applyBorder="0" applyAlignment="0" applyProtection="0"/>
    <xf numFmtId="165" fontId="1" fillId="0" borderId="0" applyFont="0" applyFill="0" applyBorder="0" applyAlignment="0" applyProtection="0"/>
    <xf numFmtId="171" fontId="6" fillId="0" borderId="0" applyFont="0" applyFill="0" applyBorder="0" applyAlignment="0" applyProtection="0"/>
    <xf numFmtId="43" fontId="1" fillId="0" borderId="0" applyFont="0" applyFill="0" applyBorder="0" applyAlignment="0" applyProtection="0"/>
    <xf numFmtId="165" fontId="9"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6" fontId="10" fillId="0" borderId="0" applyFont="0" applyFill="0" applyBorder="0" applyAlignment="0" applyProtection="0"/>
    <xf numFmtId="164" fontId="1" fillId="0" borderId="0" applyFont="0" applyFill="0" applyBorder="0" applyAlignment="0" applyProtection="0"/>
    <xf numFmtId="44" fontId="9"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6" fillId="0" borderId="0"/>
    <xf numFmtId="0" fontId="6" fillId="0" borderId="0"/>
    <xf numFmtId="0" fontId="1" fillId="0" borderId="0"/>
    <xf numFmtId="0" fontId="6" fillId="0" borderId="0"/>
    <xf numFmtId="0" fontId="6" fillId="0" borderId="0"/>
    <xf numFmtId="0" fontId="1" fillId="0" borderId="0"/>
    <xf numFmtId="0" fontId="11" fillId="0" borderId="0"/>
    <xf numFmtId="0" fontId="9" fillId="0" borderId="0"/>
    <xf numFmtId="0" fontId="6" fillId="0" borderId="0"/>
    <xf numFmtId="0" fontId="6" fillId="0" borderId="0"/>
    <xf numFmtId="9" fontId="6" fillId="0" borderId="0" applyFont="0" applyFill="0" applyBorder="0" applyAlignment="0" applyProtection="0"/>
  </cellStyleXfs>
  <cellXfs count="31">
    <xf numFmtId="0" fontId="0" fillId="0" borderId="0" xfId="0"/>
    <xf numFmtId="0" fontId="15" fillId="0" borderId="1" xfId="0" applyFont="1" applyFill="1" applyBorder="1" applyAlignment="1" applyProtection="1">
      <alignment horizontal="center" vertical="center" wrapText="1"/>
    </xf>
    <xf numFmtId="175" fontId="2" fillId="0" borderId="1" xfId="2" applyNumberFormat="1" applyFont="1" applyFill="1" applyBorder="1" applyAlignment="1" applyProtection="1">
      <alignment horizontal="center" vertical="center" wrapText="1"/>
    </xf>
    <xf numFmtId="175" fontId="2" fillId="0" borderId="1" xfId="0" applyNumberFormat="1" applyFont="1" applyFill="1" applyBorder="1" applyAlignment="1" applyProtection="1">
      <alignment horizontal="center" vertical="center" wrapText="1"/>
    </xf>
    <xf numFmtId="169" fontId="2" fillId="0" borderId="1" xfId="0" applyNumberFormat="1" applyFont="1" applyFill="1" applyBorder="1" applyAlignment="1" applyProtection="1">
      <alignment horizontal="center" vertical="center" wrapText="1"/>
    </xf>
    <xf numFmtId="167" fontId="2" fillId="0" borderId="1" xfId="1" applyFont="1" applyFill="1" applyBorder="1" applyAlignment="1" applyProtection="1">
      <alignment horizontal="center" vertical="center" wrapText="1"/>
    </xf>
    <xf numFmtId="0" fontId="13" fillId="0" borderId="0" xfId="0" applyFont="1" applyFill="1" applyAlignment="1" applyProtection="1">
      <alignment horizontal="center" vertical="center"/>
    </xf>
    <xf numFmtId="0" fontId="16" fillId="0" borderId="1" xfId="0" applyFont="1" applyFill="1" applyBorder="1" applyAlignment="1" applyProtection="1">
      <alignment horizontal="center" vertical="center" wrapText="1"/>
    </xf>
    <xf numFmtId="1" fontId="12" fillId="0" borderId="1" xfId="0" applyNumberFormat="1" applyFont="1" applyFill="1" applyBorder="1" applyAlignment="1" applyProtection="1">
      <alignment horizontal="center" vertical="center" wrapText="1"/>
    </xf>
    <xf numFmtId="0" fontId="17" fillId="0" borderId="0" xfId="0" applyFont="1" applyFill="1" applyAlignment="1" applyProtection="1">
      <alignment horizontal="center" vertical="center" wrapText="1"/>
    </xf>
    <xf numFmtId="0" fontId="18" fillId="0" borderId="1" xfId="0" applyFont="1" applyFill="1" applyBorder="1" applyAlignment="1" applyProtection="1">
      <alignment horizontal="left" vertical="center" wrapText="1"/>
    </xf>
    <xf numFmtId="0" fontId="18"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68" fontId="18" fillId="0" borderId="1" xfId="1" applyNumberFormat="1" applyFont="1" applyFill="1" applyBorder="1" applyAlignment="1" applyProtection="1">
      <alignment horizontal="center" vertical="center" wrapText="1"/>
    </xf>
    <xf numFmtId="167" fontId="18" fillId="0" borderId="1" xfId="1" applyFont="1" applyFill="1" applyBorder="1" applyAlignment="1" applyProtection="1">
      <alignment horizontal="center" vertical="center" wrapText="1"/>
    </xf>
    <xf numFmtId="169" fontId="5" fillId="0"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4" fillId="0" borderId="0" xfId="0" applyFont="1" applyFill="1" applyAlignment="1" applyProtection="1">
      <alignment vertical="distributed" wrapText="1"/>
    </xf>
    <xf numFmtId="1" fontId="18" fillId="0" borderId="1" xfId="1" applyNumberFormat="1" applyFont="1" applyFill="1" applyBorder="1" applyAlignment="1" applyProtection="1">
      <alignment horizontal="center" vertical="center" wrapText="1"/>
    </xf>
    <xf numFmtId="1" fontId="16" fillId="0" borderId="1" xfId="0" applyNumberFormat="1" applyFont="1" applyFill="1" applyBorder="1" applyAlignment="1" applyProtection="1">
      <alignment horizontal="center" vertical="center" wrapText="1"/>
    </xf>
    <xf numFmtId="175" fontId="18" fillId="0" borderId="1" xfId="2" applyNumberFormat="1"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3"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left" vertical="center" wrapText="1"/>
    </xf>
    <xf numFmtId="0" fontId="14" fillId="0" borderId="0" xfId="0" applyFont="1" applyFill="1" applyAlignment="1" applyProtection="1">
      <alignment vertical="center"/>
    </xf>
    <xf numFmtId="0" fontId="14" fillId="0" borderId="0" xfId="0" applyFont="1" applyFill="1" applyAlignment="1" applyProtection="1">
      <alignment horizontal="center" vertical="center" wrapText="1"/>
    </xf>
    <xf numFmtId="0" fontId="14" fillId="0" borderId="0" xfId="0" applyFont="1" applyFill="1" applyAlignment="1" applyProtection="1">
      <alignment horizontal="left" vertical="center" wrapText="1"/>
    </xf>
    <xf numFmtId="0" fontId="14" fillId="0" borderId="0" xfId="0" applyFont="1" applyFill="1" applyAlignment="1" applyProtection="1">
      <alignment horizontal="center" vertical="center"/>
    </xf>
    <xf numFmtId="167" fontId="14" fillId="0" borderId="0" xfId="1" applyFont="1" applyFill="1" applyAlignment="1" applyProtection="1">
      <alignment horizontal="center" vertical="center"/>
    </xf>
    <xf numFmtId="169" fontId="14" fillId="0" borderId="0" xfId="0" applyNumberFormat="1" applyFont="1" applyFill="1" applyAlignment="1" applyProtection="1">
      <alignment horizontal="center" vertical="center"/>
    </xf>
    <xf numFmtId="168" fontId="14" fillId="0" borderId="0" xfId="0" applyNumberFormat="1" applyFont="1" applyFill="1" applyAlignment="1" applyProtection="1">
      <alignment horizontal="center" vertical="center"/>
    </xf>
  </cellXfs>
  <cellStyles count="1027">
    <cellStyle name="Euro" xfId="4"/>
    <cellStyle name="HeaderStyle" xfId="5"/>
    <cellStyle name="Hipervínculo 10" xfId="6"/>
    <cellStyle name="Hipervínculo 100" xfId="7"/>
    <cellStyle name="Hipervínculo 101" xfId="8"/>
    <cellStyle name="Hipervínculo 102" xfId="9"/>
    <cellStyle name="Hipervínculo 103" xfId="10"/>
    <cellStyle name="Hipervínculo 104" xfId="11"/>
    <cellStyle name="Hipervínculo 105" xfId="12"/>
    <cellStyle name="Hipervínculo 106" xfId="13"/>
    <cellStyle name="Hipervínculo 107" xfId="14"/>
    <cellStyle name="Hipervínculo 108" xfId="15"/>
    <cellStyle name="Hipervínculo 109" xfId="16"/>
    <cellStyle name="Hipervínculo 11" xfId="17"/>
    <cellStyle name="Hipervínculo 110" xfId="18"/>
    <cellStyle name="Hipervínculo 111" xfId="19"/>
    <cellStyle name="Hipervínculo 112" xfId="20"/>
    <cellStyle name="Hipervínculo 113" xfId="21"/>
    <cellStyle name="Hipervínculo 114" xfId="22"/>
    <cellStyle name="Hipervínculo 115" xfId="23"/>
    <cellStyle name="Hipervínculo 116" xfId="24"/>
    <cellStyle name="Hipervínculo 117" xfId="25"/>
    <cellStyle name="Hipervínculo 118" xfId="26"/>
    <cellStyle name="Hipervínculo 119" xfId="27"/>
    <cellStyle name="Hipervínculo 12" xfId="28"/>
    <cellStyle name="Hipervínculo 120" xfId="29"/>
    <cellStyle name="Hipervínculo 121" xfId="30"/>
    <cellStyle name="Hipervínculo 122" xfId="31"/>
    <cellStyle name="Hipervínculo 123" xfId="32"/>
    <cellStyle name="Hipervínculo 124" xfId="33"/>
    <cellStyle name="Hipervínculo 125" xfId="34"/>
    <cellStyle name="Hipervínculo 126" xfId="35"/>
    <cellStyle name="Hipervínculo 127" xfId="36"/>
    <cellStyle name="Hipervínculo 128" xfId="37"/>
    <cellStyle name="Hipervínculo 129" xfId="38"/>
    <cellStyle name="Hipervínculo 13" xfId="39"/>
    <cellStyle name="Hipervínculo 130" xfId="40"/>
    <cellStyle name="Hipervínculo 131" xfId="41"/>
    <cellStyle name="Hipervínculo 132" xfId="42"/>
    <cellStyle name="Hipervínculo 133" xfId="43"/>
    <cellStyle name="Hipervínculo 134" xfId="44"/>
    <cellStyle name="Hipervínculo 135" xfId="45"/>
    <cellStyle name="Hipervínculo 136" xfId="46"/>
    <cellStyle name="Hipervínculo 137" xfId="47"/>
    <cellStyle name="Hipervínculo 138" xfId="48"/>
    <cellStyle name="Hipervínculo 139" xfId="49"/>
    <cellStyle name="Hipervínculo 14" xfId="50"/>
    <cellStyle name="Hipervínculo 140" xfId="51"/>
    <cellStyle name="Hipervínculo 141" xfId="52"/>
    <cellStyle name="Hipervínculo 142" xfId="53"/>
    <cellStyle name="Hipervínculo 143" xfId="54"/>
    <cellStyle name="Hipervínculo 144" xfId="55"/>
    <cellStyle name="Hipervínculo 145" xfId="56"/>
    <cellStyle name="Hipervínculo 146" xfId="57"/>
    <cellStyle name="Hipervínculo 147" xfId="58"/>
    <cellStyle name="Hipervínculo 148" xfId="59"/>
    <cellStyle name="Hipervínculo 149" xfId="60"/>
    <cellStyle name="Hipervínculo 15" xfId="61"/>
    <cellStyle name="Hipervínculo 150" xfId="62"/>
    <cellStyle name="Hipervínculo 151" xfId="63"/>
    <cellStyle name="Hipervínculo 152" xfId="64"/>
    <cellStyle name="Hipervínculo 153" xfId="65"/>
    <cellStyle name="Hipervínculo 154" xfId="66"/>
    <cellStyle name="Hipervínculo 155" xfId="67"/>
    <cellStyle name="Hipervínculo 156" xfId="68"/>
    <cellStyle name="Hipervínculo 157" xfId="69"/>
    <cellStyle name="Hipervínculo 158" xfId="70"/>
    <cellStyle name="Hipervínculo 159" xfId="71"/>
    <cellStyle name="Hipervínculo 16" xfId="72"/>
    <cellStyle name="Hipervínculo 160" xfId="73"/>
    <cellStyle name="Hipervínculo 161" xfId="74"/>
    <cellStyle name="Hipervínculo 162" xfId="75"/>
    <cellStyle name="Hipervínculo 163" xfId="76"/>
    <cellStyle name="Hipervínculo 164" xfId="77"/>
    <cellStyle name="Hipervínculo 165" xfId="78"/>
    <cellStyle name="Hipervínculo 166" xfId="79"/>
    <cellStyle name="Hipervínculo 167" xfId="80"/>
    <cellStyle name="Hipervínculo 168" xfId="81"/>
    <cellStyle name="Hipervínculo 169" xfId="82"/>
    <cellStyle name="Hipervínculo 17" xfId="83"/>
    <cellStyle name="Hipervínculo 170" xfId="84"/>
    <cellStyle name="Hipervínculo 171" xfId="85"/>
    <cellStyle name="Hipervínculo 172" xfId="86"/>
    <cellStyle name="Hipervínculo 173" xfId="87"/>
    <cellStyle name="Hipervínculo 174" xfId="88"/>
    <cellStyle name="Hipervínculo 175" xfId="89"/>
    <cellStyle name="Hipervínculo 176" xfId="90"/>
    <cellStyle name="Hipervínculo 177" xfId="91"/>
    <cellStyle name="Hipervínculo 178" xfId="92"/>
    <cellStyle name="Hipervínculo 179" xfId="93"/>
    <cellStyle name="Hipervínculo 18" xfId="94"/>
    <cellStyle name="Hipervínculo 180" xfId="95"/>
    <cellStyle name="Hipervínculo 181" xfId="96"/>
    <cellStyle name="Hipervínculo 182" xfId="97"/>
    <cellStyle name="Hipervínculo 183" xfId="98"/>
    <cellStyle name="Hipervínculo 184" xfId="99"/>
    <cellStyle name="Hipervínculo 185" xfId="100"/>
    <cellStyle name="Hipervínculo 186" xfId="101"/>
    <cellStyle name="Hipervínculo 187" xfId="102"/>
    <cellStyle name="Hipervínculo 188" xfId="103"/>
    <cellStyle name="Hipervínculo 189" xfId="104"/>
    <cellStyle name="Hipervínculo 19" xfId="105"/>
    <cellStyle name="Hipervínculo 190" xfId="106"/>
    <cellStyle name="Hipervínculo 191" xfId="107"/>
    <cellStyle name="Hipervínculo 192" xfId="108"/>
    <cellStyle name="Hipervínculo 193" xfId="109"/>
    <cellStyle name="Hipervínculo 194" xfId="110"/>
    <cellStyle name="Hipervínculo 195" xfId="111"/>
    <cellStyle name="Hipervínculo 196" xfId="112"/>
    <cellStyle name="Hipervínculo 197" xfId="113"/>
    <cellStyle name="Hipervínculo 198" xfId="114"/>
    <cellStyle name="Hipervínculo 199" xfId="115"/>
    <cellStyle name="Hipervínculo 2" xfId="116"/>
    <cellStyle name="Hipervínculo 20" xfId="117"/>
    <cellStyle name="Hipervínculo 200" xfId="118"/>
    <cellStyle name="Hipervínculo 201" xfId="119"/>
    <cellStyle name="Hipervínculo 202" xfId="120"/>
    <cellStyle name="Hipervínculo 203" xfId="121"/>
    <cellStyle name="Hipervínculo 204" xfId="122"/>
    <cellStyle name="Hipervínculo 205" xfId="123"/>
    <cellStyle name="Hipervínculo 206" xfId="124"/>
    <cellStyle name="Hipervínculo 207" xfId="125"/>
    <cellStyle name="Hipervínculo 208" xfId="126"/>
    <cellStyle name="Hipervínculo 209" xfId="127"/>
    <cellStyle name="Hipervínculo 21" xfId="128"/>
    <cellStyle name="Hipervínculo 210" xfId="129"/>
    <cellStyle name="Hipervínculo 211" xfId="130"/>
    <cellStyle name="Hipervínculo 212" xfId="131"/>
    <cellStyle name="Hipervínculo 213" xfId="132"/>
    <cellStyle name="Hipervínculo 214" xfId="133"/>
    <cellStyle name="Hipervínculo 215" xfId="134"/>
    <cellStyle name="Hipervínculo 216" xfId="135"/>
    <cellStyle name="Hipervínculo 217" xfId="136"/>
    <cellStyle name="Hipervínculo 218" xfId="137"/>
    <cellStyle name="Hipervínculo 219" xfId="138"/>
    <cellStyle name="Hipervínculo 22" xfId="139"/>
    <cellStyle name="Hipervínculo 220" xfId="140"/>
    <cellStyle name="Hipervínculo 221" xfId="141"/>
    <cellStyle name="Hipervínculo 222" xfId="142"/>
    <cellStyle name="Hipervínculo 223" xfId="143"/>
    <cellStyle name="Hipervínculo 224" xfId="144"/>
    <cellStyle name="Hipervínculo 225" xfId="145"/>
    <cellStyle name="Hipervínculo 226" xfId="146"/>
    <cellStyle name="Hipervínculo 227" xfId="147"/>
    <cellStyle name="Hipervínculo 228" xfId="148"/>
    <cellStyle name="Hipervínculo 229" xfId="149"/>
    <cellStyle name="Hipervínculo 23" xfId="150"/>
    <cellStyle name="Hipervínculo 230" xfId="151"/>
    <cellStyle name="Hipervínculo 231" xfId="152"/>
    <cellStyle name="Hipervínculo 232" xfId="153"/>
    <cellStyle name="Hipervínculo 233" xfId="154"/>
    <cellStyle name="Hipervínculo 234" xfId="155"/>
    <cellStyle name="Hipervínculo 235" xfId="156"/>
    <cellStyle name="Hipervínculo 236" xfId="157"/>
    <cellStyle name="Hipervínculo 237" xfId="158"/>
    <cellStyle name="Hipervínculo 238" xfId="159"/>
    <cellStyle name="Hipervínculo 239" xfId="160"/>
    <cellStyle name="Hipervínculo 24" xfId="161"/>
    <cellStyle name="Hipervínculo 240" xfId="162"/>
    <cellStyle name="Hipervínculo 241" xfId="163"/>
    <cellStyle name="Hipervínculo 242" xfId="164"/>
    <cellStyle name="Hipervínculo 243" xfId="165"/>
    <cellStyle name="Hipervínculo 244" xfId="166"/>
    <cellStyle name="Hipervínculo 245" xfId="167"/>
    <cellStyle name="Hipervínculo 246" xfId="168"/>
    <cellStyle name="Hipervínculo 247" xfId="169"/>
    <cellStyle name="Hipervínculo 248" xfId="170"/>
    <cellStyle name="Hipervínculo 249" xfId="171"/>
    <cellStyle name="Hipervínculo 25" xfId="172"/>
    <cellStyle name="Hipervínculo 250" xfId="173"/>
    <cellStyle name="Hipervínculo 251" xfId="174"/>
    <cellStyle name="Hipervínculo 252" xfId="175"/>
    <cellStyle name="Hipervínculo 253" xfId="176"/>
    <cellStyle name="Hipervínculo 254" xfId="177"/>
    <cellStyle name="Hipervínculo 255" xfId="178"/>
    <cellStyle name="Hipervínculo 256" xfId="179"/>
    <cellStyle name="Hipervínculo 257" xfId="180"/>
    <cellStyle name="Hipervínculo 258" xfId="181"/>
    <cellStyle name="Hipervínculo 259" xfId="182"/>
    <cellStyle name="Hipervínculo 26" xfId="183"/>
    <cellStyle name="Hipervínculo 260" xfId="184"/>
    <cellStyle name="Hipervínculo 261" xfId="185"/>
    <cellStyle name="Hipervínculo 262" xfId="186"/>
    <cellStyle name="Hipervínculo 263" xfId="187"/>
    <cellStyle name="Hipervínculo 264" xfId="188"/>
    <cellStyle name="Hipervínculo 265" xfId="189"/>
    <cellStyle name="Hipervínculo 266" xfId="190"/>
    <cellStyle name="Hipervínculo 267" xfId="191"/>
    <cellStyle name="Hipervínculo 268" xfId="192"/>
    <cellStyle name="Hipervínculo 269" xfId="193"/>
    <cellStyle name="Hipervínculo 27" xfId="194"/>
    <cellStyle name="Hipervínculo 270" xfId="195"/>
    <cellStyle name="Hipervínculo 271" xfId="196"/>
    <cellStyle name="Hipervínculo 272" xfId="197"/>
    <cellStyle name="Hipervínculo 273" xfId="198"/>
    <cellStyle name="Hipervínculo 274" xfId="199"/>
    <cellStyle name="Hipervínculo 275" xfId="200"/>
    <cellStyle name="Hipervínculo 276" xfId="201"/>
    <cellStyle name="Hipervínculo 277" xfId="202"/>
    <cellStyle name="Hipervínculo 278" xfId="203"/>
    <cellStyle name="Hipervínculo 279" xfId="204"/>
    <cellStyle name="Hipervínculo 28" xfId="205"/>
    <cellStyle name="Hipervínculo 280" xfId="206"/>
    <cellStyle name="Hipervínculo 281" xfId="207"/>
    <cellStyle name="Hipervínculo 282" xfId="208"/>
    <cellStyle name="Hipervínculo 283" xfId="209"/>
    <cellStyle name="Hipervínculo 284" xfId="210"/>
    <cellStyle name="Hipervínculo 285" xfId="211"/>
    <cellStyle name="Hipervínculo 286" xfId="212"/>
    <cellStyle name="Hipervínculo 287" xfId="213"/>
    <cellStyle name="Hipervínculo 288" xfId="214"/>
    <cellStyle name="Hipervínculo 289" xfId="215"/>
    <cellStyle name="Hipervínculo 29" xfId="216"/>
    <cellStyle name="Hipervínculo 290" xfId="217"/>
    <cellStyle name="Hipervínculo 291" xfId="218"/>
    <cellStyle name="Hipervínculo 292" xfId="219"/>
    <cellStyle name="Hipervínculo 293" xfId="220"/>
    <cellStyle name="Hipervínculo 294" xfId="221"/>
    <cellStyle name="Hipervínculo 295" xfId="222"/>
    <cellStyle name="Hipervínculo 296" xfId="223"/>
    <cellStyle name="Hipervínculo 297" xfId="224"/>
    <cellStyle name="Hipervínculo 298" xfId="225"/>
    <cellStyle name="Hipervínculo 299" xfId="226"/>
    <cellStyle name="Hipervínculo 3" xfId="227"/>
    <cellStyle name="Hipervínculo 30" xfId="228"/>
    <cellStyle name="Hipervínculo 300" xfId="229"/>
    <cellStyle name="Hipervínculo 301" xfId="230"/>
    <cellStyle name="Hipervínculo 302" xfId="231"/>
    <cellStyle name="Hipervínculo 303" xfId="232"/>
    <cellStyle name="Hipervínculo 304" xfId="233"/>
    <cellStyle name="Hipervínculo 305" xfId="234"/>
    <cellStyle name="Hipervínculo 306" xfId="235"/>
    <cellStyle name="Hipervínculo 307" xfId="236"/>
    <cellStyle name="Hipervínculo 308" xfId="237"/>
    <cellStyle name="Hipervínculo 309" xfId="238"/>
    <cellStyle name="Hipervínculo 31" xfId="239"/>
    <cellStyle name="Hipervínculo 310" xfId="240"/>
    <cellStyle name="Hipervínculo 311" xfId="241"/>
    <cellStyle name="Hipervínculo 312" xfId="242"/>
    <cellStyle name="Hipervínculo 313" xfId="243"/>
    <cellStyle name="Hipervínculo 314" xfId="244"/>
    <cellStyle name="Hipervínculo 315" xfId="245"/>
    <cellStyle name="Hipervínculo 316" xfId="246"/>
    <cellStyle name="Hipervínculo 317" xfId="247"/>
    <cellStyle name="Hipervínculo 318" xfId="248"/>
    <cellStyle name="Hipervínculo 319" xfId="249"/>
    <cellStyle name="Hipervínculo 32" xfId="250"/>
    <cellStyle name="Hipervínculo 320" xfId="251"/>
    <cellStyle name="Hipervínculo 321" xfId="252"/>
    <cellStyle name="Hipervínculo 322" xfId="253"/>
    <cellStyle name="Hipervínculo 323" xfId="254"/>
    <cellStyle name="Hipervínculo 324" xfId="255"/>
    <cellStyle name="Hipervínculo 325" xfId="256"/>
    <cellStyle name="Hipervínculo 326" xfId="257"/>
    <cellStyle name="Hipervínculo 327" xfId="258"/>
    <cellStyle name="Hipervínculo 328" xfId="259"/>
    <cellStyle name="Hipervínculo 329" xfId="260"/>
    <cellStyle name="Hipervínculo 33" xfId="261"/>
    <cellStyle name="Hipervínculo 330" xfId="262"/>
    <cellStyle name="Hipervínculo 331" xfId="263"/>
    <cellStyle name="Hipervínculo 332" xfId="264"/>
    <cellStyle name="Hipervínculo 333" xfId="265"/>
    <cellStyle name="Hipervínculo 334" xfId="266"/>
    <cellStyle name="Hipervínculo 335" xfId="267"/>
    <cellStyle name="Hipervínculo 336" xfId="268"/>
    <cellStyle name="Hipervínculo 337" xfId="269"/>
    <cellStyle name="Hipervínculo 338" xfId="270"/>
    <cellStyle name="Hipervínculo 339" xfId="271"/>
    <cellStyle name="Hipervínculo 34" xfId="272"/>
    <cellStyle name="Hipervínculo 340" xfId="273"/>
    <cellStyle name="Hipervínculo 341" xfId="274"/>
    <cellStyle name="Hipervínculo 342" xfId="275"/>
    <cellStyle name="Hipervínculo 343" xfId="276"/>
    <cellStyle name="Hipervínculo 344" xfId="277"/>
    <cellStyle name="Hipervínculo 345" xfId="278"/>
    <cellStyle name="Hipervínculo 346" xfId="279"/>
    <cellStyle name="Hipervínculo 347" xfId="280"/>
    <cellStyle name="Hipervínculo 348" xfId="281"/>
    <cellStyle name="Hipervínculo 349" xfId="282"/>
    <cellStyle name="Hipervínculo 35" xfId="283"/>
    <cellStyle name="Hipervínculo 350" xfId="284"/>
    <cellStyle name="Hipervínculo 351" xfId="285"/>
    <cellStyle name="Hipervínculo 352" xfId="286"/>
    <cellStyle name="Hipervínculo 353" xfId="287"/>
    <cellStyle name="Hipervínculo 354" xfId="288"/>
    <cellStyle name="Hipervínculo 355" xfId="289"/>
    <cellStyle name="Hipervínculo 356" xfId="290"/>
    <cellStyle name="Hipervínculo 357" xfId="291"/>
    <cellStyle name="Hipervínculo 358" xfId="292"/>
    <cellStyle name="Hipervínculo 359" xfId="293"/>
    <cellStyle name="Hipervínculo 36" xfId="294"/>
    <cellStyle name="Hipervínculo 360" xfId="295"/>
    <cellStyle name="Hipervínculo 361" xfId="296"/>
    <cellStyle name="Hipervínculo 362" xfId="297"/>
    <cellStyle name="Hipervínculo 363" xfId="298"/>
    <cellStyle name="Hipervínculo 364" xfId="299"/>
    <cellStyle name="Hipervínculo 365" xfId="300"/>
    <cellStyle name="Hipervínculo 366" xfId="301"/>
    <cellStyle name="Hipervínculo 367" xfId="302"/>
    <cellStyle name="Hipervínculo 368" xfId="303"/>
    <cellStyle name="Hipervínculo 369" xfId="304"/>
    <cellStyle name="Hipervínculo 37" xfId="305"/>
    <cellStyle name="Hipervínculo 370" xfId="306"/>
    <cellStyle name="Hipervínculo 371" xfId="307"/>
    <cellStyle name="Hipervínculo 372" xfId="308"/>
    <cellStyle name="Hipervínculo 373" xfId="309"/>
    <cellStyle name="Hipervínculo 374" xfId="310"/>
    <cellStyle name="Hipervínculo 375" xfId="311"/>
    <cellStyle name="Hipervínculo 376" xfId="312"/>
    <cellStyle name="Hipervínculo 377" xfId="313"/>
    <cellStyle name="Hipervínculo 378" xfId="314"/>
    <cellStyle name="Hipervínculo 379" xfId="315"/>
    <cellStyle name="Hipervínculo 38" xfId="316"/>
    <cellStyle name="Hipervínculo 380" xfId="317"/>
    <cellStyle name="Hipervínculo 381" xfId="318"/>
    <cellStyle name="Hipervínculo 382" xfId="319"/>
    <cellStyle name="Hipervínculo 383" xfId="320"/>
    <cellStyle name="Hipervínculo 384" xfId="321"/>
    <cellStyle name="Hipervínculo 385" xfId="322"/>
    <cellStyle name="Hipervínculo 386" xfId="323"/>
    <cellStyle name="Hipervínculo 387" xfId="324"/>
    <cellStyle name="Hipervínculo 388" xfId="325"/>
    <cellStyle name="Hipervínculo 389" xfId="326"/>
    <cellStyle name="Hipervínculo 39" xfId="327"/>
    <cellStyle name="Hipervínculo 390" xfId="328"/>
    <cellStyle name="Hipervínculo 391" xfId="329"/>
    <cellStyle name="Hipervínculo 392" xfId="330"/>
    <cellStyle name="Hipervínculo 393" xfId="331"/>
    <cellStyle name="Hipervínculo 394" xfId="332"/>
    <cellStyle name="Hipervínculo 395" xfId="333"/>
    <cellStyle name="Hipervínculo 396" xfId="334"/>
    <cellStyle name="Hipervínculo 397" xfId="335"/>
    <cellStyle name="Hipervínculo 398" xfId="336"/>
    <cellStyle name="Hipervínculo 399" xfId="337"/>
    <cellStyle name="Hipervínculo 4" xfId="338"/>
    <cellStyle name="Hipervínculo 40" xfId="339"/>
    <cellStyle name="Hipervínculo 400" xfId="340"/>
    <cellStyle name="Hipervínculo 401" xfId="341"/>
    <cellStyle name="Hipervínculo 402" xfId="342"/>
    <cellStyle name="Hipervínculo 403" xfId="343"/>
    <cellStyle name="Hipervínculo 404" xfId="344"/>
    <cellStyle name="Hipervínculo 405" xfId="345"/>
    <cellStyle name="Hipervínculo 406" xfId="346"/>
    <cellStyle name="Hipervínculo 407" xfId="347"/>
    <cellStyle name="Hipervínculo 408" xfId="348"/>
    <cellStyle name="Hipervínculo 409" xfId="349"/>
    <cellStyle name="Hipervínculo 41" xfId="350"/>
    <cellStyle name="Hipervínculo 410" xfId="351"/>
    <cellStyle name="Hipervínculo 411" xfId="352"/>
    <cellStyle name="Hipervínculo 412" xfId="353"/>
    <cellStyle name="Hipervínculo 413" xfId="354"/>
    <cellStyle name="Hipervínculo 414" xfId="355"/>
    <cellStyle name="Hipervínculo 415" xfId="356"/>
    <cellStyle name="Hipervínculo 416" xfId="357"/>
    <cellStyle name="Hipervínculo 417" xfId="358"/>
    <cellStyle name="Hipervínculo 418" xfId="359"/>
    <cellStyle name="Hipervínculo 419" xfId="360"/>
    <cellStyle name="Hipervínculo 42" xfId="361"/>
    <cellStyle name="Hipervínculo 420" xfId="362"/>
    <cellStyle name="Hipervínculo 421" xfId="363"/>
    <cellStyle name="Hipervínculo 422" xfId="364"/>
    <cellStyle name="Hipervínculo 423" xfId="365"/>
    <cellStyle name="Hipervínculo 424" xfId="366"/>
    <cellStyle name="Hipervínculo 425" xfId="367"/>
    <cellStyle name="Hipervínculo 426" xfId="368"/>
    <cellStyle name="Hipervínculo 427" xfId="369"/>
    <cellStyle name="Hipervínculo 428" xfId="370"/>
    <cellStyle name="Hipervínculo 429" xfId="371"/>
    <cellStyle name="Hipervínculo 43" xfId="372"/>
    <cellStyle name="Hipervínculo 430" xfId="373"/>
    <cellStyle name="Hipervínculo 431" xfId="374"/>
    <cellStyle name="Hipervínculo 432" xfId="375"/>
    <cellStyle name="Hipervínculo 433" xfId="376"/>
    <cellStyle name="Hipervínculo 434" xfId="377"/>
    <cellStyle name="Hipervínculo 435" xfId="378"/>
    <cellStyle name="Hipervínculo 436" xfId="379"/>
    <cellStyle name="Hipervínculo 437" xfId="380"/>
    <cellStyle name="Hipervínculo 438" xfId="381"/>
    <cellStyle name="Hipervínculo 439" xfId="382"/>
    <cellStyle name="Hipervínculo 44" xfId="383"/>
    <cellStyle name="Hipervínculo 440" xfId="384"/>
    <cellStyle name="Hipervínculo 441" xfId="385"/>
    <cellStyle name="Hipervínculo 442" xfId="386"/>
    <cellStyle name="Hipervínculo 443" xfId="387"/>
    <cellStyle name="Hipervínculo 444" xfId="388"/>
    <cellStyle name="Hipervínculo 445" xfId="389"/>
    <cellStyle name="Hipervínculo 446" xfId="390"/>
    <cellStyle name="Hipervínculo 447" xfId="391"/>
    <cellStyle name="Hipervínculo 448" xfId="392"/>
    <cellStyle name="Hipervínculo 449" xfId="393"/>
    <cellStyle name="Hipervínculo 45" xfId="394"/>
    <cellStyle name="Hipervínculo 450" xfId="395"/>
    <cellStyle name="Hipervínculo 451" xfId="396"/>
    <cellStyle name="Hipervínculo 452" xfId="397"/>
    <cellStyle name="Hipervínculo 453" xfId="398"/>
    <cellStyle name="Hipervínculo 454" xfId="399"/>
    <cellStyle name="Hipervínculo 455" xfId="400"/>
    <cellStyle name="Hipervínculo 456" xfId="401"/>
    <cellStyle name="Hipervínculo 457" xfId="402"/>
    <cellStyle name="Hipervínculo 458" xfId="403"/>
    <cellStyle name="Hipervínculo 459" xfId="404"/>
    <cellStyle name="Hipervínculo 46" xfId="405"/>
    <cellStyle name="Hipervínculo 460" xfId="406"/>
    <cellStyle name="Hipervínculo 461" xfId="407"/>
    <cellStyle name="Hipervínculo 462" xfId="408"/>
    <cellStyle name="Hipervínculo 463" xfId="409"/>
    <cellStyle name="Hipervínculo 464" xfId="410"/>
    <cellStyle name="Hipervínculo 465" xfId="411"/>
    <cellStyle name="Hipervínculo 466" xfId="412"/>
    <cellStyle name="Hipervínculo 467" xfId="413"/>
    <cellStyle name="Hipervínculo 468" xfId="414"/>
    <cellStyle name="Hipervínculo 469" xfId="415"/>
    <cellStyle name="Hipervínculo 47" xfId="416"/>
    <cellStyle name="Hipervínculo 470" xfId="417"/>
    <cellStyle name="Hipervínculo 471" xfId="418"/>
    <cellStyle name="Hipervínculo 472" xfId="419"/>
    <cellStyle name="Hipervínculo 473" xfId="420"/>
    <cellStyle name="Hipervínculo 474" xfId="421"/>
    <cellStyle name="Hipervínculo 475" xfId="422"/>
    <cellStyle name="Hipervínculo 476" xfId="423"/>
    <cellStyle name="Hipervínculo 477" xfId="424"/>
    <cellStyle name="Hipervínculo 478" xfId="425"/>
    <cellStyle name="Hipervínculo 479" xfId="426"/>
    <cellStyle name="Hipervínculo 48" xfId="427"/>
    <cellStyle name="Hipervínculo 480" xfId="428"/>
    <cellStyle name="Hipervínculo 481" xfId="429"/>
    <cellStyle name="Hipervínculo 482" xfId="430"/>
    <cellStyle name="Hipervínculo 483" xfId="431"/>
    <cellStyle name="Hipervínculo 484" xfId="432"/>
    <cellStyle name="Hipervínculo 485" xfId="433"/>
    <cellStyle name="Hipervínculo 486" xfId="434"/>
    <cellStyle name="Hipervínculo 487" xfId="435"/>
    <cellStyle name="Hipervínculo 488" xfId="436"/>
    <cellStyle name="Hipervínculo 489" xfId="437"/>
    <cellStyle name="Hipervínculo 49" xfId="438"/>
    <cellStyle name="Hipervínculo 490" xfId="439"/>
    <cellStyle name="Hipervínculo 491" xfId="440"/>
    <cellStyle name="Hipervínculo 492" xfId="441"/>
    <cellStyle name="Hipervínculo 493" xfId="442"/>
    <cellStyle name="Hipervínculo 494" xfId="443"/>
    <cellStyle name="Hipervínculo 495" xfId="444"/>
    <cellStyle name="Hipervínculo 496" xfId="445"/>
    <cellStyle name="Hipervínculo 497" xfId="446"/>
    <cellStyle name="Hipervínculo 498" xfId="447"/>
    <cellStyle name="Hipervínculo 499" xfId="448"/>
    <cellStyle name="Hipervínculo 5" xfId="449"/>
    <cellStyle name="Hipervínculo 50" xfId="450"/>
    <cellStyle name="Hipervínculo 500" xfId="451"/>
    <cellStyle name="Hipervínculo 501" xfId="452"/>
    <cellStyle name="Hipervínculo 502" xfId="453"/>
    <cellStyle name="Hipervínculo 503" xfId="454"/>
    <cellStyle name="Hipervínculo 504" xfId="455"/>
    <cellStyle name="Hipervínculo 505" xfId="456"/>
    <cellStyle name="Hipervínculo 506" xfId="457"/>
    <cellStyle name="Hipervínculo 507" xfId="458"/>
    <cellStyle name="Hipervínculo 508" xfId="459"/>
    <cellStyle name="Hipervínculo 509" xfId="460"/>
    <cellStyle name="Hipervínculo 51" xfId="461"/>
    <cellStyle name="Hipervínculo 510" xfId="462"/>
    <cellStyle name="Hipervínculo 511" xfId="463"/>
    <cellStyle name="Hipervínculo 512" xfId="464"/>
    <cellStyle name="Hipervínculo 513" xfId="465"/>
    <cellStyle name="Hipervínculo 514" xfId="466"/>
    <cellStyle name="Hipervínculo 515" xfId="467"/>
    <cellStyle name="Hipervínculo 516" xfId="468"/>
    <cellStyle name="Hipervínculo 517" xfId="469"/>
    <cellStyle name="Hipervínculo 518" xfId="470"/>
    <cellStyle name="Hipervínculo 519" xfId="471"/>
    <cellStyle name="Hipervínculo 52" xfId="472"/>
    <cellStyle name="Hipervínculo 520" xfId="473"/>
    <cellStyle name="Hipervínculo 521" xfId="474"/>
    <cellStyle name="Hipervínculo 522" xfId="475"/>
    <cellStyle name="Hipervínculo 523" xfId="476"/>
    <cellStyle name="Hipervínculo 524" xfId="477"/>
    <cellStyle name="Hipervínculo 525" xfId="478"/>
    <cellStyle name="Hipervínculo 526" xfId="479"/>
    <cellStyle name="Hipervínculo 527" xfId="480"/>
    <cellStyle name="Hipervínculo 528" xfId="481"/>
    <cellStyle name="Hipervínculo 529" xfId="482"/>
    <cellStyle name="Hipervínculo 53" xfId="483"/>
    <cellStyle name="Hipervínculo 530" xfId="484"/>
    <cellStyle name="Hipervínculo 531" xfId="485"/>
    <cellStyle name="Hipervínculo 532" xfId="486"/>
    <cellStyle name="Hipervínculo 533" xfId="487"/>
    <cellStyle name="Hipervínculo 534" xfId="488"/>
    <cellStyle name="Hipervínculo 535" xfId="489"/>
    <cellStyle name="Hipervínculo 536" xfId="490"/>
    <cellStyle name="Hipervínculo 537" xfId="491"/>
    <cellStyle name="Hipervínculo 538" xfId="492"/>
    <cellStyle name="Hipervínculo 539" xfId="493"/>
    <cellStyle name="Hipervínculo 54" xfId="494"/>
    <cellStyle name="Hipervínculo 540" xfId="495"/>
    <cellStyle name="Hipervínculo 541" xfId="496"/>
    <cellStyle name="Hipervínculo 542" xfId="497"/>
    <cellStyle name="Hipervínculo 543" xfId="498"/>
    <cellStyle name="Hipervínculo 544" xfId="499"/>
    <cellStyle name="Hipervínculo 545" xfId="500"/>
    <cellStyle name="Hipervínculo 546" xfId="501"/>
    <cellStyle name="Hipervínculo 547" xfId="502"/>
    <cellStyle name="Hipervínculo 548" xfId="503"/>
    <cellStyle name="Hipervínculo 549" xfId="504"/>
    <cellStyle name="Hipervínculo 55" xfId="505"/>
    <cellStyle name="Hipervínculo 550" xfId="506"/>
    <cellStyle name="Hipervínculo 551" xfId="507"/>
    <cellStyle name="Hipervínculo 552" xfId="508"/>
    <cellStyle name="Hipervínculo 553" xfId="509"/>
    <cellStyle name="Hipervínculo 554" xfId="510"/>
    <cellStyle name="Hipervínculo 555" xfId="511"/>
    <cellStyle name="Hipervínculo 556" xfId="512"/>
    <cellStyle name="Hipervínculo 557" xfId="513"/>
    <cellStyle name="Hipervínculo 558" xfId="514"/>
    <cellStyle name="Hipervínculo 559" xfId="515"/>
    <cellStyle name="Hipervínculo 56" xfId="516"/>
    <cellStyle name="Hipervínculo 560" xfId="517"/>
    <cellStyle name="Hipervínculo 561" xfId="518"/>
    <cellStyle name="Hipervínculo 562" xfId="519"/>
    <cellStyle name="Hipervínculo 563" xfId="520"/>
    <cellStyle name="Hipervínculo 564" xfId="521"/>
    <cellStyle name="Hipervínculo 565" xfId="522"/>
    <cellStyle name="Hipervínculo 566" xfId="523"/>
    <cellStyle name="Hipervínculo 567" xfId="524"/>
    <cellStyle name="Hipervínculo 568" xfId="525"/>
    <cellStyle name="Hipervínculo 569" xfId="526"/>
    <cellStyle name="Hipervínculo 57" xfId="527"/>
    <cellStyle name="Hipervínculo 570" xfId="528"/>
    <cellStyle name="Hipervínculo 571" xfId="529"/>
    <cellStyle name="Hipervínculo 572" xfId="530"/>
    <cellStyle name="Hipervínculo 573" xfId="531"/>
    <cellStyle name="Hipervínculo 574" xfId="532"/>
    <cellStyle name="Hipervínculo 575" xfId="533"/>
    <cellStyle name="Hipervínculo 576" xfId="534"/>
    <cellStyle name="Hipervínculo 577" xfId="535"/>
    <cellStyle name="Hipervínculo 578" xfId="536"/>
    <cellStyle name="Hipervínculo 579" xfId="537"/>
    <cellStyle name="Hipervínculo 58" xfId="538"/>
    <cellStyle name="Hipervínculo 580" xfId="539"/>
    <cellStyle name="Hipervínculo 581" xfId="540"/>
    <cellStyle name="Hipervínculo 582" xfId="541"/>
    <cellStyle name="Hipervínculo 583" xfId="542"/>
    <cellStyle name="Hipervínculo 584" xfId="543"/>
    <cellStyle name="Hipervínculo 585" xfId="544"/>
    <cellStyle name="Hipervínculo 586" xfId="545"/>
    <cellStyle name="Hipervínculo 587" xfId="546"/>
    <cellStyle name="Hipervínculo 588" xfId="547"/>
    <cellStyle name="Hipervínculo 589" xfId="548"/>
    <cellStyle name="Hipervínculo 59" xfId="549"/>
    <cellStyle name="Hipervínculo 590" xfId="550"/>
    <cellStyle name="Hipervínculo 591" xfId="551"/>
    <cellStyle name="Hipervínculo 592" xfId="552"/>
    <cellStyle name="Hipervínculo 593" xfId="553"/>
    <cellStyle name="Hipervínculo 594" xfId="554"/>
    <cellStyle name="Hipervínculo 595" xfId="555"/>
    <cellStyle name="Hipervínculo 596" xfId="556"/>
    <cellStyle name="Hipervínculo 597" xfId="557"/>
    <cellStyle name="Hipervínculo 598" xfId="558"/>
    <cellStyle name="Hipervínculo 599" xfId="559"/>
    <cellStyle name="Hipervínculo 6" xfId="560"/>
    <cellStyle name="Hipervínculo 60" xfId="561"/>
    <cellStyle name="Hipervínculo 600" xfId="562"/>
    <cellStyle name="Hipervínculo 601" xfId="563"/>
    <cellStyle name="Hipervínculo 602" xfId="564"/>
    <cellStyle name="Hipervínculo 603" xfId="565"/>
    <cellStyle name="Hipervínculo 604" xfId="566"/>
    <cellStyle name="Hipervínculo 605" xfId="567"/>
    <cellStyle name="Hipervínculo 606" xfId="568"/>
    <cellStyle name="Hipervínculo 607" xfId="569"/>
    <cellStyle name="Hipervínculo 608" xfId="570"/>
    <cellStyle name="Hipervínculo 609" xfId="571"/>
    <cellStyle name="Hipervínculo 61" xfId="572"/>
    <cellStyle name="Hipervínculo 610" xfId="573"/>
    <cellStyle name="Hipervínculo 611" xfId="574"/>
    <cellStyle name="Hipervínculo 612" xfId="575"/>
    <cellStyle name="Hipervínculo 613" xfId="576"/>
    <cellStyle name="Hipervínculo 614" xfId="577"/>
    <cellStyle name="Hipervínculo 615" xfId="578"/>
    <cellStyle name="Hipervínculo 616" xfId="579"/>
    <cellStyle name="Hipervínculo 617" xfId="580"/>
    <cellStyle name="Hipervínculo 618" xfId="581"/>
    <cellStyle name="Hipervínculo 619" xfId="582"/>
    <cellStyle name="Hipervínculo 62" xfId="583"/>
    <cellStyle name="Hipervínculo 620" xfId="584"/>
    <cellStyle name="Hipervínculo 621" xfId="585"/>
    <cellStyle name="Hipervínculo 622" xfId="586"/>
    <cellStyle name="Hipervínculo 623" xfId="587"/>
    <cellStyle name="Hipervínculo 624" xfId="588"/>
    <cellStyle name="Hipervínculo 625" xfId="589"/>
    <cellStyle name="Hipervínculo 626" xfId="590"/>
    <cellStyle name="Hipervínculo 627" xfId="591"/>
    <cellStyle name="Hipervínculo 628" xfId="592"/>
    <cellStyle name="Hipervínculo 629" xfId="593"/>
    <cellStyle name="Hipervínculo 63" xfId="594"/>
    <cellStyle name="Hipervínculo 630" xfId="595"/>
    <cellStyle name="Hipervínculo 631" xfId="596"/>
    <cellStyle name="Hipervínculo 632" xfId="597"/>
    <cellStyle name="Hipervínculo 633" xfId="598"/>
    <cellStyle name="Hipervínculo 634" xfId="599"/>
    <cellStyle name="Hipervínculo 635" xfId="600"/>
    <cellStyle name="Hipervínculo 636" xfId="601"/>
    <cellStyle name="Hipervínculo 637" xfId="602"/>
    <cellStyle name="Hipervínculo 638" xfId="603"/>
    <cellStyle name="Hipervínculo 639" xfId="604"/>
    <cellStyle name="Hipervínculo 64" xfId="605"/>
    <cellStyle name="Hipervínculo 640" xfId="606"/>
    <cellStyle name="Hipervínculo 641" xfId="607"/>
    <cellStyle name="Hipervínculo 642" xfId="608"/>
    <cellStyle name="Hipervínculo 643" xfId="609"/>
    <cellStyle name="Hipervínculo 644" xfId="610"/>
    <cellStyle name="Hipervínculo 645" xfId="611"/>
    <cellStyle name="Hipervínculo 646" xfId="612"/>
    <cellStyle name="Hipervínculo 647" xfId="613"/>
    <cellStyle name="Hipervínculo 648" xfId="614"/>
    <cellStyle name="Hipervínculo 649" xfId="615"/>
    <cellStyle name="Hipervínculo 65" xfId="616"/>
    <cellStyle name="Hipervínculo 650" xfId="617"/>
    <cellStyle name="Hipervínculo 651" xfId="618"/>
    <cellStyle name="Hipervínculo 652" xfId="619"/>
    <cellStyle name="Hipervínculo 653" xfId="620"/>
    <cellStyle name="Hipervínculo 654" xfId="621"/>
    <cellStyle name="Hipervínculo 655" xfId="622"/>
    <cellStyle name="Hipervínculo 656" xfId="623"/>
    <cellStyle name="Hipervínculo 657" xfId="624"/>
    <cellStyle name="Hipervínculo 658" xfId="625"/>
    <cellStyle name="Hipervínculo 659" xfId="626"/>
    <cellStyle name="Hipervínculo 66" xfId="627"/>
    <cellStyle name="Hipervínculo 660" xfId="628"/>
    <cellStyle name="Hipervínculo 661" xfId="629"/>
    <cellStyle name="Hipervínculo 662" xfId="630"/>
    <cellStyle name="Hipervínculo 663" xfId="631"/>
    <cellStyle name="Hipervínculo 664" xfId="632"/>
    <cellStyle name="Hipervínculo 665" xfId="633"/>
    <cellStyle name="Hipervínculo 666" xfId="634"/>
    <cellStyle name="Hipervínculo 667" xfId="635"/>
    <cellStyle name="Hipervínculo 668" xfId="636"/>
    <cellStyle name="Hipervínculo 669" xfId="637"/>
    <cellStyle name="Hipervínculo 67" xfId="638"/>
    <cellStyle name="Hipervínculo 670" xfId="639"/>
    <cellStyle name="Hipervínculo 671" xfId="640"/>
    <cellStyle name="Hipervínculo 672" xfId="641"/>
    <cellStyle name="Hipervínculo 673" xfId="642"/>
    <cellStyle name="Hipervínculo 674" xfId="643"/>
    <cellStyle name="Hipervínculo 675" xfId="644"/>
    <cellStyle name="Hipervínculo 676" xfId="645"/>
    <cellStyle name="Hipervínculo 677" xfId="646"/>
    <cellStyle name="Hipervínculo 678" xfId="647"/>
    <cellStyle name="Hipervínculo 679" xfId="648"/>
    <cellStyle name="Hipervínculo 68" xfId="649"/>
    <cellStyle name="Hipervínculo 680" xfId="650"/>
    <cellStyle name="Hipervínculo 681" xfId="651"/>
    <cellStyle name="Hipervínculo 682" xfId="652"/>
    <cellStyle name="Hipervínculo 683" xfId="653"/>
    <cellStyle name="Hipervínculo 684" xfId="654"/>
    <cellStyle name="Hipervínculo 685" xfId="655"/>
    <cellStyle name="Hipervínculo 686" xfId="656"/>
    <cellStyle name="Hipervínculo 687" xfId="657"/>
    <cellStyle name="Hipervínculo 688" xfId="658"/>
    <cellStyle name="Hipervínculo 689" xfId="659"/>
    <cellStyle name="Hipervínculo 69" xfId="660"/>
    <cellStyle name="Hipervínculo 690" xfId="661"/>
    <cellStyle name="Hipervínculo 691" xfId="662"/>
    <cellStyle name="Hipervínculo 692" xfId="663"/>
    <cellStyle name="Hipervínculo 693" xfId="664"/>
    <cellStyle name="Hipervínculo 694" xfId="665"/>
    <cellStyle name="Hipervínculo 695" xfId="666"/>
    <cellStyle name="Hipervínculo 696" xfId="667"/>
    <cellStyle name="Hipervínculo 697" xfId="668"/>
    <cellStyle name="Hipervínculo 698" xfId="669"/>
    <cellStyle name="Hipervínculo 699" xfId="670"/>
    <cellStyle name="Hipervínculo 7" xfId="671"/>
    <cellStyle name="Hipervínculo 70" xfId="672"/>
    <cellStyle name="Hipervínculo 700" xfId="673"/>
    <cellStyle name="Hipervínculo 701" xfId="674"/>
    <cellStyle name="Hipervínculo 702" xfId="675"/>
    <cellStyle name="Hipervínculo 703" xfId="676"/>
    <cellStyle name="Hipervínculo 704" xfId="677"/>
    <cellStyle name="Hipervínculo 705" xfId="678"/>
    <cellStyle name="Hipervínculo 706" xfId="679"/>
    <cellStyle name="Hipervínculo 707" xfId="680"/>
    <cellStyle name="Hipervínculo 708" xfId="681"/>
    <cellStyle name="Hipervínculo 709" xfId="682"/>
    <cellStyle name="Hipervínculo 71" xfId="683"/>
    <cellStyle name="Hipervínculo 710" xfId="684"/>
    <cellStyle name="Hipervínculo 711" xfId="685"/>
    <cellStyle name="Hipervínculo 712" xfId="686"/>
    <cellStyle name="Hipervínculo 713" xfId="687"/>
    <cellStyle name="Hipervínculo 714" xfId="688"/>
    <cellStyle name="Hipervínculo 715" xfId="689"/>
    <cellStyle name="Hipervínculo 716" xfId="690"/>
    <cellStyle name="Hipervínculo 717" xfId="691"/>
    <cellStyle name="Hipervínculo 718" xfId="692"/>
    <cellStyle name="Hipervínculo 719" xfId="693"/>
    <cellStyle name="Hipervínculo 72" xfId="694"/>
    <cellStyle name="Hipervínculo 720" xfId="695"/>
    <cellStyle name="Hipervínculo 721" xfId="696"/>
    <cellStyle name="Hipervínculo 722" xfId="697"/>
    <cellStyle name="Hipervínculo 723" xfId="698"/>
    <cellStyle name="Hipervínculo 724" xfId="699"/>
    <cellStyle name="Hipervínculo 725" xfId="700"/>
    <cellStyle name="Hipervínculo 726" xfId="701"/>
    <cellStyle name="Hipervínculo 727" xfId="702"/>
    <cellStyle name="Hipervínculo 728" xfId="703"/>
    <cellStyle name="Hipervínculo 729" xfId="704"/>
    <cellStyle name="Hipervínculo 73" xfId="705"/>
    <cellStyle name="Hipervínculo 730" xfId="706"/>
    <cellStyle name="Hipervínculo 731" xfId="707"/>
    <cellStyle name="Hipervínculo 732" xfId="708"/>
    <cellStyle name="Hipervínculo 733" xfId="709"/>
    <cellStyle name="Hipervínculo 734" xfId="710"/>
    <cellStyle name="Hipervínculo 735" xfId="711"/>
    <cellStyle name="Hipervínculo 736" xfId="712"/>
    <cellStyle name="Hipervínculo 737" xfId="713"/>
    <cellStyle name="Hipervínculo 738" xfId="714"/>
    <cellStyle name="Hipervínculo 739" xfId="715"/>
    <cellStyle name="Hipervínculo 74" xfId="716"/>
    <cellStyle name="Hipervínculo 740" xfId="717"/>
    <cellStyle name="Hipervínculo 741" xfId="718"/>
    <cellStyle name="Hipervínculo 742" xfId="719"/>
    <cellStyle name="Hipervínculo 743" xfId="720"/>
    <cellStyle name="Hipervínculo 744" xfId="721"/>
    <cellStyle name="Hipervínculo 745" xfId="722"/>
    <cellStyle name="Hipervínculo 746" xfId="723"/>
    <cellStyle name="Hipervínculo 747" xfId="724"/>
    <cellStyle name="Hipervínculo 748" xfId="725"/>
    <cellStyle name="Hipervínculo 749" xfId="726"/>
    <cellStyle name="Hipervínculo 75" xfId="727"/>
    <cellStyle name="Hipervínculo 750" xfId="728"/>
    <cellStyle name="Hipervínculo 751" xfId="729"/>
    <cellStyle name="Hipervínculo 752" xfId="730"/>
    <cellStyle name="Hipervínculo 753" xfId="731"/>
    <cellStyle name="Hipervínculo 754" xfId="732"/>
    <cellStyle name="Hipervínculo 755" xfId="733"/>
    <cellStyle name="Hipervínculo 756" xfId="734"/>
    <cellStyle name="Hipervínculo 757" xfId="735"/>
    <cellStyle name="Hipervínculo 758" xfId="736"/>
    <cellStyle name="Hipervínculo 759" xfId="737"/>
    <cellStyle name="Hipervínculo 76" xfId="738"/>
    <cellStyle name="Hipervínculo 760" xfId="739"/>
    <cellStyle name="Hipervínculo 761" xfId="740"/>
    <cellStyle name="Hipervínculo 762" xfId="741"/>
    <cellStyle name="Hipervínculo 763" xfId="742"/>
    <cellStyle name="Hipervínculo 764" xfId="743"/>
    <cellStyle name="Hipervínculo 765" xfId="744"/>
    <cellStyle name="Hipervínculo 766" xfId="745"/>
    <cellStyle name="Hipervínculo 767" xfId="746"/>
    <cellStyle name="Hipervínculo 768" xfId="747"/>
    <cellStyle name="Hipervínculo 769" xfId="748"/>
    <cellStyle name="Hipervínculo 77" xfId="749"/>
    <cellStyle name="Hipervínculo 770" xfId="750"/>
    <cellStyle name="Hipervínculo 771" xfId="751"/>
    <cellStyle name="Hipervínculo 772" xfId="752"/>
    <cellStyle name="Hipervínculo 773" xfId="753"/>
    <cellStyle name="Hipervínculo 774" xfId="754"/>
    <cellStyle name="Hipervínculo 775" xfId="755"/>
    <cellStyle name="Hipervínculo 776" xfId="756"/>
    <cellStyle name="Hipervínculo 777" xfId="757"/>
    <cellStyle name="Hipervínculo 778" xfId="758"/>
    <cellStyle name="Hipervínculo 779" xfId="759"/>
    <cellStyle name="Hipervínculo 78" xfId="760"/>
    <cellStyle name="Hipervínculo 780" xfId="761"/>
    <cellStyle name="Hipervínculo 781" xfId="762"/>
    <cellStyle name="Hipervínculo 782" xfId="763"/>
    <cellStyle name="Hipervínculo 783" xfId="764"/>
    <cellStyle name="Hipervínculo 784" xfId="765"/>
    <cellStyle name="Hipervínculo 785" xfId="766"/>
    <cellStyle name="Hipervínculo 786" xfId="767"/>
    <cellStyle name="Hipervínculo 787" xfId="768"/>
    <cellStyle name="Hipervínculo 788" xfId="769"/>
    <cellStyle name="Hipervínculo 789" xfId="770"/>
    <cellStyle name="Hipervínculo 79" xfId="771"/>
    <cellStyle name="Hipervínculo 790" xfId="772"/>
    <cellStyle name="Hipervínculo 791" xfId="773"/>
    <cellStyle name="Hipervínculo 792" xfId="774"/>
    <cellStyle name="Hipervínculo 793" xfId="775"/>
    <cellStyle name="Hipervínculo 794" xfId="776"/>
    <cellStyle name="Hipervínculo 795" xfId="777"/>
    <cellStyle name="Hipervínculo 796" xfId="778"/>
    <cellStyle name="Hipervínculo 797" xfId="779"/>
    <cellStyle name="Hipervínculo 798" xfId="780"/>
    <cellStyle name="Hipervínculo 799" xfId="781"/>
    <cellStyle name="Hipervínculo 8" xfId="782"/>
    <cellStyle name="Hipervínculo 80" xfId="783"/>
    <cellStyle name="Hipervínculo 800" xfId="784"/>
    <cellStyle name="Hipervínculo 801" xfId="785"/>
    <cellStyle name="Hipervínculo 802" xfId="786"/>
    <cellStyle name="Hipervínculo 803" xfId="787"/>
    <cellStyle name="Hipervínculo 804" xfId="788"/>
    <cellStyle name="Hipervínculo 805" xfId="789"/>
    <cellStyle name="Hipervínculo 806" xfId="790"/>
    <cellStyle name="Hipervínculo 807" xfId="791"/>
    <cellStyle name="Hipervínculo 808" xfId="792"/>
    <cellStyle name="Hipervínculo 809" xfId="793"/>
    <cellStyle name="Hipervínculo 81" xfId="794"/>
    <cellStyle name="Hipervínculo 810" xfId="795"/>
    <cellStyle name="Hipervínculo 811" xfId="796"/>
    <cellStyle name="Hipervínculo 812" xfId="797"/>
    <cellStyle name="Hipervínculo 813" xfId="798"/>
    <cellStyle name="Hipervínculo 814" xfId="799"/>
    <cellStyle name="Hipervínculo 815" xfId="800"/>
    <cellStyle name="Hipervínculo 816" xfId="801"/>
    <cellStyle name="Hipervínculo 817" xfId="802"/>
    <cellStyle name="Hipervínculo 818" xfId="803"/>
    <cellStyle name="Hipervínculo 819" xfId="804"/>
    <cellStyle name="Hipervínculo 82" xfId="805"/>
    <cellStyle name="Hipervínculo 820" xfId="806"/>
    <cellStyle name="Hipervínculo 821" xfId="807"/>
    <cellStyle name="Hipervínculo 822" xfId="808"/>
    <cellStyle name="Hipervínculo 823" xfId="809"/>
    <cellStyle name="Hipervínculo 824" xfId="810"/>
    <cellStyle name="Hipervínculo 825" xfId="811"/>
    <cellStyle name="Hipervínculo 826" xfId="812"/>
    <cellStyle name="Hipervínculo 827" xfId="813"/>
    <cellStyle name="Hipervínculo 828" xfId="814"/>
    <cellStyle name="Hipervínculo 829" xfId="815"/>
    <cellStyle name="Hipervínculo 83" xfId="816"/>
    <cellStyle name="Hipervínculo 830" xfId="817"/>
    <cellStyle name="Hipervínculo 831" xfId="818"/>
    <cellStyle name="Hipervínculo 832" xfId="819"/>
    <cellStyle name="Hipervínculo 833" xfId="820"/>
    <cellStyle name="Hipervínculo 834" xfId="821"/>
    <cellStyle name="Hipervínculo 835" xfId="822"/>
    <cellStyle name="Hipervínculo 836" xfId="823"/>
    <cellStyle name="Hipervínculo 837" xfId="824"/>
    <cellStyle name="Hipervínculo 838" xfId="825"/>
    <cellStyle name="Hipervínculo 839" xfId="826"/>
    <cellStyle name="Hipervínculo 84" xfId="827"/>
    <cellStyle name="Hipervínculo 840" xfId="828"/>
    <cellStyle name="Hipervínculo 841" xfId="829"/>
    <cellStyle name="Hipervínculo 842" xfId="830"/>
    <cellStyle name="Hipervínculo 843" xfId="831"/>
    <cellStyle name="Hipervínculo 844" xfId="832"/>
    <cellStyle name="Hipervínculo 845" xfId="833"/>
    <cellStyle name="Hipervínculo 846" xfId="834"/>
    <cellStyle name="Hipervínculo 847" xfId="835"/>
    <cellStyle name="Hipervínculo 848" xfId="836"/>
    <cellStyle name="Hipervínculo 849" xfId="837"/>
    <cellStyle name="Hipervínculo 85" xfId="838"/>
    <cellStyle name="Hipervínculo 850" xfId="839"/>
    <cellStyle name="Hipervínculo 851" xfId="840"/>
    <cellStyle name="Hipervínculo 852" xfId="841"/>
    <cellStyle name="Hipervínculo 853" xfId="842"/>
    <cellStyle name="Hipervínculo 854" xfId="843"/>
    <cellStyle name="Hipervínculo 855" xfId="844"/>
    <cellStyle name="Hipervínculo 856" xfId="845"/>
    <cellStyle name="Hipervínculo 857" xfId="846"/>
    <cellStyle name="Hipervínculo 858" xfId="847"/>
    <cellStyle name="Hipervínculo 859" xfId="848"/>
    <cellStyle name="Hipervínculo 86" xfId="849"/>
    <cellStyle name="Hipervínculo 860" xfId="850"/>
    <cellStyle name="Hipervínculo 861" xfId="851"/>
    <cellStyle name="Hipervínculo 862" xfId="852"/>
    <cellStyle name="Hipervínculo 863" xfId="853"/>
    <cellStyle name="Hipervínculo 864" xfId="854"/>
    <cellStyle name="Hipervínculo 865" xfId="855"/>
    <cellStyle name="Hipervínculo 866" xfId="856"/>
    <cellStyle name="Hipervínculo 867" xfId="857"/>
    <cellStyle name="Hipervínculo 868" xfId="858"/>
    <cellStyle name="Hipervínculo 869" xfId="859"/>
    <cellStyle name="Hipervínculo 87" xfId="860"/>
    <cellStyle name="Hipervínculo 870" xfId="861"/>
    <cellStyle name="Hipervínculo 871" xfId="862"/>
    <cellStyle name="Hipervínculo 872" xfId="863"/>
    <cellStyle name="Hipervínculo 873" xfId="864"/>
    <cellStyle name="Hipervínculo 874" xfId="865"/>
    <cellStyle name="Hipervínculo 875" xfId="866"/>
    <cellStyle name="Hipervínculo 876" xfId="867"/>
    <cellStyle name="Hipervínculo 877" xfId="868"/>
    <cellStyle name="Hipervínculo 878" xfId="869"/>
    <cellStyle name="Hipervínculo 879" xfId="870"/>
    <cellStyle name="Hipervínculo 88" xfId="871"/>
    <cellStyle name="Hipervínculo 880" xfId="872"/>
    <cellStyle name="Hipervínculo 881" xfId="873"/>
    <cellStyle name="Hipervínculo 882" xfId="874"/>
    <cellStyle name="Hipervínculo 883" xfId="875"/>
    <cellStyle name="Hipervínculo 884" xfId="876"/>
    <cellStyle name="Hipervínculo 885" xfId="877"/>
    <cellStyle name="Hipervínculo 886" xfId="878"/>
    <cellStyle name="Hipervínculo 887" xfId="879"/>
    <cellStyle name="Hipervínculo 888" xfId="880"/>
    <cellStyle name="Hipervínculo 889" xfId="881"/>
    <cellStyle name="Hipervínculo 89" xfId="882"/>
    <cellStyle name="Hipervínculo 890" xfId="883"/>
    <cellStyle name="Hipervínculo 891" xfId="884"/>
    <cellStyle name="Hipervínculo 892" xfId="885"/>
    <cellStyle name="Hipervínculo 893" xfId="886"/>
    <cellStyle name="Hipervínculo 894" xfId="887"/>
    <cellStyle name="Hipervínculo 895" xfId="888"/>
    <cellStyle name="Hipervínculo 896" xfId="889"/>
    <cellStyle name="Hipervínculo 897" xfId="890"/>
    <cellStyle name="Hipervínculo 898" xfId="891"/>
    <cellStyle name="Hipervínculo 899" xfId="892"/>
    <cellStyle name="Hipervínculo 9" xfId="893"/>
    <cellStyle name="Hipervínculo 90" xfId="894"/>
    <cellStyle name="Hipervínculo 900" xfId="895"/>
    <cellStyle name="Hipervínculo 901" xfId="896"/>
    <cellStyle name="Hipervínculo 902" xfId="897"/>
    <cellStyle name="Hipervínculo 903" xfId="898"/>
    <cellStyle name="Hipervínculo 904" xfId="899"/>
    <cellStyle name="Hipervínculo 905" xfId="900"/>
    <cellStyle name="Hipervínculo 906" xfId="901"/>
    <cellStyle name="Hipervínculo 907" xfId="902"/>
    <cellStyle name="Hipervínculo 908" xfId="903"/>
    <cellStyle name="Hipervínculo 909" xfId="904"/>
    <cellStyle name="Hipervínculo 91" xfId="905"/>
    <cellStyle name="Hipervínculo 910" xfId="906"/>
    <cellStyle name="Hipervínculo 911" xfId="907"/>
    <cellStyle name="Hipervínculo 912" xfId="908"/>
    <cellStyle name="Hipervínculo 913" xfId="909"/>
    <cellStyle name="Hipervínculo 914" xfId="910"/>
    <cellStyle name="Hipervínculo 915" xfId="911"/>
    <cellStyle name="Hipervínculo 916" xfId="912"/>
    <cellStyle name="Hipervínculo 917" xfId="913"/>
    <cellStyle name="Hipervínculo 918" xfId="914"/>
    <cellStyle name="Hipervínculo 919" xfId="915"/>
    <cellStyle name="Hipervínculo 92" xfId="916"/>
    <cellStyle name="Hipervínculo 920" xfId="917"/>
    <cellStyle name="Hipervínculo 921" xfId="918"/>
    <cellStyle name="Hipervínculo 922" xfId="919"/>
    <cellStyle name="Hipervínculo 923" xfId="920"/>
    <cellStyle name="Hipervínculo 924" xfId="921"/>
    <cellStyle name="Hipervínculo 925" xfId="922"/>
    <cellStyle name="Hipervínculo 926" xfId="923"/>
    <cellStyle name="Hipervínculo 927" xfId="924"/>
    <cellStyle name="Hipervínculo 928" xfId="925"/>
    <cellStyle name="Hipervínculo 929" xfId="926"/>
    <cellStyle name="Hipervínculo 93" xfId="927"/>
    <cellStyle name="Hipervínculo 930" xfId="928"/>
    <cellStyle name="Hipervínculo 931" xfId="929"/>
    <cellStyle name="Hipervínculo 932" xfId="930"/>
    <cellStyle name="Hipervínculo 933" xfId="931"/>
    <cellStyle name="Hipervínculo 934" xfId="932"/>
    <cellStyle name="Hipervínculo 935" xfId="933"/>
    <cellStyle name="Hipervínculo 936" xfId="934"/>
    <cellStyle name="Hipervínculo 937" xfId="935"/>
    <cellStyle name="Hipervínculo 938" xfId="936"/>
    <cellStyle name="Hipervínculo 939" xfId="937"/>
    <cellStyle name="Hipervínculo 94" xfId="938"/>
    <cellStyle name="Hipervínculo 940" xfId="939"/>
    <cellStyle name="Hipervínculo 941" xfId="940"/>
    <cellStyle name="Hipervínculo 942" xfId="941"/>
    <cellStyle name="Hipervínculo 943" xfId="942"/>
    <cellStyle name="Hipervínculo 944" xfId="943"/>
    <cellStyle name="Hipervínculo 945" xfId="944"/>
    <cellStyle name="Hipervínculo 946" xfId="945"/>
    <cellStyle name="Hipervínculo 947" xfId="946"/>
    <cellStyle name="Hipervínculo 948" xfId="947"/>
    <cellStyle name="Hipervínculo 949" xfId="948"/>
    <cellStyle name="Hipervínculo 95" xfId="949"/>
    <cellStyle name="Hipervínculo 950" xfId="950"/>
    <cellStyle name="Hipervínculo 951" xfId="951"/>
    <cellStyle name="Hipervínculo 952" xfId="952"/>
    <cellStyle name="Hipervínculo 953" xfId="953"/>
    <cellStyle name="Hipervínculo 954" xfId="954"/>
    <cellStyle name="Hipervínculo 955" xfId="955"/>
    <cellStyle name="Hipervínculo 956" xfId="956"/>
    <cellStyle name="Hipervínculo 957" xfId="957"/>
    <cellStyle name="Hipervínculo 958" xfId="958"/>
    <cellStyle name="Hipervínculo 959" xfId="959"/>
    <cellStyle name="Hipervínculo 96" xfId="960"/>
    <cellStyle name="Hipervínculo 960" xfId="961"/>
    <cellStyle name="Hipervínculo 961" xfId="962"/>
    <cellStyle name="Hipervínculo 962" xfId="963"/>
    <cellStyle name="Hipervínculo 963" xfId="964"/>
    <cellStyle name="Hipervínculo 964" xfId="965"/>
    <cellStyle name="Hipervínculo 965" xfId="966"/>
    <cellStyle name="Hipervínculo 966" xfId="967"/>
    <cellStyle name="Hipervínculo 967" xfId="968"/>
    <cellStyle name="Hipervínculo 968" xfId="969"/>
    <cellStyle name="Hipervínculo 969" xfId="970"/>
    <cellStyle name="Hipervínculo 97" xfId="971"/>
    <cellStyle name="Hipervínculo 970" xfId="972"/>
    <cellStyle name="Hipervínculo 971" xfId="973"/>
    <cellStyle name="Hipervínculo 972" xfId="974"/>
    <cellStyle name="Hipervínculo 973" xfId="975"/>
    <cellStyle name="Hipervínculo 974" xfId="976"/>
    <cellStyle name="Hipervínculo 975" xfId="977"/>
    <cellStyle name="Hipervínculo 976" xfId="978"/>
    <cellStyle name="Hipervínculo 977" xfId="979"/>
    <cellStyle name="Hipervínculo 978" xfId="980"/>
    <cellStyle name="Hipervínculo 979" xfId="981"/>
    <cellStyle name="Hipervínculo 98" xfId="982"/>
    <cellStyle name="Hipervínculo 980" xfId="983"/>
    <cellStyle name="Hipervínculo 981" xfId="984"/>
    <cellStyle name="Hipervínculo 982" xfId="985"/>
    <cellStyle name="Hipervínculo 983" xfId="986"/>
    <cellStyle name="Hipervínculo 984" xfId="987"/>
    <cellStyle name="Hipervínculo 985" xfId="988"/>
    <cellStyle name="Hipervínculo 986" xfId="989"/>
    <cellStyle name="Hipervínculo 987" xfId="990"/>
    <cellStyle name="Hipervínculo 988" xfId="991"/>
    <cellStyle name="Hipervínculo 989" xfId="992"/>
    <cellStyle name="Hipervínculo 99" xfId="993"/>
    <cellStyle name="Hipervínculo 990" xfId="994"/>
    <cellStyle name="Hipervínculo 991" xfId="995"/>
    <cellStyle name="Hipervínculo 992" xfId="996"/>
    <cellStyle name="Hipervínculo 993" xfId="997"/>
    <cellStyle name="Hipervínculo 994" xfId="998"/>
    <cellStyle name="Hipervínculo 995" xfId="999"/>
    <cellStyle name="Hipervínculo 996" xfId="1000"/>
    <cellStyle name="Hipervínculo 997" xfId="1001"/>
    <cellStyle name="Hipervínculo 998" xfId="1002"/>
    <cellStyle name="Hipervínculo 999" xfId="1003"/>
    <cellStyle name="Millares 2" xfId="1004"/>
    <cellStyle name="Millares 2 2" xfId="3"/>
    <cellStyle name="Millares 2 2 2" xfId="1005"/>
    <cellStyle name="Millares 2 3" xfId="1006"/>
    <cellStyle name="Millares 3" xfId="1007"/>
    <cellStyle name="Millares 4" xfId="1008"/>
    <cellStyle name="Moneda [0]" xfId="1" builtinId="7"/>
    <cellStyle name="Moneda [0] 2" xfId="1009"/>
    <cellStyle name="Moneda [0] 2 2" xfId="1010"/>
    <cellStyle name="Moneda 11" xfId="1011"/>
    <cellStyle name="Moneda 2" xfId="1012"/>
    <cellStyle name="Moneda 2 2" xfId="1013"/>
    <cellStyle name="Moneda 3" xfId="1014"/>
    <cellStyle name="Moneda 48" xfId="1015"/>
    <cellStyle name="Moneda 5" xfId="2"/>
    <cellStyle name="Normal" xfId="0" builtinId="0"/>
    <cellStyle name="Normal 10" xfId="1016"/>
    <cellStyle name="Normal 10 2 2" xfId="1017"/>
    <cellStyle name="Normal 18" xfId="1018"/>
    <cellStyle name="Normal 2" xfId="1019"/>
    <cellStyle name="Normal 2 2" xfId="1020"/>
    <cellStyle name="Normal 2 3" xfId="1021"/>
    <cellStyle name="Normal 2 4" xfId="1022"/>
    <cellStyle name="Normal 3" xfId="1023"/>
    <cellStyle name="Normal 4" xfId="1024"/>
    <cellStyle name="Normal 6" xfId="1025"/>
    <cellStyle name="Porcentual 2" xfId="10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agutierrezr\Downloads\Users\franciajimenez\Desktop\MODELO%20INFORME%20FIDUPREVISOR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ocuments%20and%20Settings\Dell\Configuraci&#243;n%20local\Archivos%20temporales%20de%20Internet\Content.IE5\MQNK5BJA\Users\Dell\AppData\Local\Temp\Rar$DI90.776\CuadroCompartido4%204%20AGOS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hristianmendez\Users\marianaortiz\Desktop\Fondo%20Adaptaci&#243;n\Estudio%20Mercado%20Tarifas%202013\20130225_Socializacion\25022013_Consolidado%20Estudio%20de%20Mercado%20Tarifas%2020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Base"/>
      <sheetName val="FormatodePago "/>
      <sheetName val="Hoja2"/>
      <sheetName val="Hoja3"/>
      <sheetName val="Ejecutado vs Asignado"/>
      <sheetName val="Informes"/>
      <sheetName val="Informe por Departamento"/>
      <sheetName val="Seguimiento Por Proyecto"/>
      <sheetName val="Control  de Cuentas"/>
      <sheetName val="Hoja4"/>
    </sheetNames>
    <sheetDataSet>
      <sheetData sheetId="0"/>
      <sheetData sheetId="1"/>
      <sheetData sheetId="2"/>
      <sheetData sheetId="3">
        <row r="1">
          <cell r="O1" t="str">
            <v>Entidad Pública</v>
          </cell>
          <cell r="Q1" t="str">
            <v>Ahorro</v>
          </cell>
        </row>
        <row r="2">
          <cell r="Q2" t="str">
            <v>Corriente</v>
          </cell>
        </row>
        <row r="3">
          <cell r="Q3" t="str">
            <v/>
          </cell>
        </row>
      </sheetData>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s"/>
      <sheetName val="GENERAL"/>
      <sheetName val="CDR_CCR"/>
      <sheetName val="Financiera"/>
      <sheetName val="Listas"/>
      <sheetName val="Supervisor"/>
      <sheetName val="Postulaciones"/>
      <sheetName val="Consolidación CGR"/>
      <sheetName val="Hoja1"/>
    </sheetNames>
    <sheetDataSet>
      <sheetData sheetId="0"/>
      <sheetData sheetId="1"/>
      <sheetData sheetId="2"/>
      <sheetData sheetId="3"/>
      <sheetData sheetId="4">
        <row r="4">
          <cell r="J4" t="str">
            <v>EN PROCESO</v>
          </cell>
        </row>
        <row r="5">
          <cell r="J5" t="str">
            <v>EN EJECUCIÓN</v>
          </cell>
        </row>
        <row r="6">
          <cell r="J6" t="str">
            <v>TERMINADO</v>
          </cell>
        </row>
        <row r="7">
          <cell r="J7" t="str">
            <v>LIQUIDADO</v>
          </cell>
        </row>
        <row r="8">
          <cell r="J8" t="str">
            <v>SUSPENDIDO</v>
          </cell>
        </row>
      </sheetData>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134">
          <cell r="AA1134" t="str">
            <v>Día</v>
          </cell>
        </row>
        <row r="1135">
          <cell r="AA1135" t="str">
            <v>Mes</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CU26"/>
  <sheetViews>
    <sheetView tabSelected="1" zoomScale="90" zoomScaleNormal="90" zoomScaleSheetLayoutView="70" workbookViewId="0">
      <selection activeCell="D3" sqref="D3"/>
    </sheetView>
  </sheetViews>
  <sheetFormatPr baseColWidth="10" defaultRowHeight="12"/>
  <cols>
    <col min="1" max="1" width="10.7109375" style="6" customWidth="1"/>
    <col min="2" max="2" width="10.5703125" style="6" customWidth="1"/>
    <col min="3" max="3" width="16.42578125" style="6" customWidth="1"/>
    <col min="4" max="4" width="17.140625" style="25" customWidth="1"/>
    <col min="5" max="5" width="63" style="26" customWidth="1"/>
    <col min="6" max="6" width="9.5703125" style="25" customWidth="1"/>
    <col min="7" max="7" width="11.85546875" style="25" customWidth="1"/>
    <col min="8" max="8" width="13.140625" style="27" hidden="1" customWidth="1"/>
    <col min="9" max="9" width="15.140625" style="27" hidden="1" customWidth="1"/>
    <col min="10" max="10" width="18" style="27" hidden="1" customWidth="1"/>
    <col min="11" max="11" width="17.140625" style="27" hidden="1" customWidth="1"/>
    <col min="12" max="12" width="17.28515625" style="27" hidden="1" customWidth="1"/>
    <col min="13" max="13" width="16.28515625" style="27" hidden="1" customWidth="1"/>
    <col min="14" max="14" width="14.7109375" style="27" hidden="1" customWidth="1"/>
    <col min="15" max="15" width="14.5703125" style="27" hidden="1" customWidth="1"/>
    <col min="16" max="16" width="16.28515625" style="27" hidden="1" customWidth="1"/>
    <col min="17" max="17" width="13.42578125" style="27" hidden="1" customWidth="1"/>
    <col min="18" max="18" width="14" style="27" hidden="1" customWidth="1"/>
    <col min="19" max="19" width="16.140625" style="27" hidden="1" customWidth="1"/>
    <col min="20" max="20" width="15.85546875" style="27" hidden="1" customWidth="1"/>
    <col min="21" max="21" width="14.42578125" style="27" hidden="1" customWidth="1"/>
    <col min="22" max="22" width="13.85546875" style="27" hidden="1" customWidth="1"/>
    <col min="23" max="23" width="14.7109375" style="27" hidden="1" customWidth="1"/>
    <col min="24" max="24" width="12.85546875" style="27" hidden="1" customWidth="1"/>
    <col min="25" max="25" width="14" style="27" hidden="1" customWidth="1"/>
    <col min="26" max="26" width="14.42578125" style="28" hidden="1" customWidth="1"/>
    <col min="27" max="27" width="14.85546875" style="27" hidden="1" customWidth="1"/>
    <col min="28" max="28" width="16.7109375" style="27" hidden="1" customWidth="1"/>
    <col min="29" max="29" width="14" style="27" hidden="1" customWidth="1"/>
    <col min="30" max="30" width="14.140625" style="27" hidden="1" customWidth="1"/>
    <col min="31" max="31" width="17.28515625" style="27" hidden="1" customWidth="1"/>
    <col min="32" max="34" width="20.5703125" style="27" hidden="1" customWidth="1"/>
    <col min="35" max="35" width="15" style="27" hidden="1" customWidth="1"/>
    <col min="36" max="36" width="15.42578125" style="27" hidden="1" customWidth="1"/>
    <col min="37" max="37" width="13.5703125" style="27" hidden="1" customWidth="1"/>
    <col min="38" max="40" width="11.42578125" style="27" hidden="1" customWidth="1"/>
    <col min="41" max="41" width="13.7109375" style="27" hidden="1" customWidth="1"/>
    <col min="42" max="42" width="14.42578125" style="27" hidden="1" customWidth="1"/>
    <col min="43" max="48" width="15.5703125" style="27" hidden="1" customWidth="1"/>
    <col min="49" max="97" width="18.5703125" style="27" hidden="1" customWidth="1"/>
    <col min="98" max="98" width="15.42578125" style="27" customWidth="1"/>
    <col min="99" max="99" width="14" style="27" customWidth="1"/>
    <col min="100" max="16384" width="11.42578125" style="24"/>
  </cols>
  <sheetData>
    <row r="2" spans="1:99" s="6" customFormat="1" ht="45" customHeight="1">
      <c r="A2" s="1" t="s">
        <v>0</v>
      </c>
      <c r="B2" s="1" t="s">
        <v>39</v>
      </c>
      <c r="C2" s="1" t="s">
        <v>40</v>
      </c>
      <c r="D2" s="1" t="s">
        <v>1</v>
      </c>
      <c r="E2" s="1" t="s">
        <v>2</v>
      </c>
      <c r="F2" s="1" t="s">
        <v>3</v>
      </c>
      <c r="G2" s="1" t="s">
        <v>4</v>
      </c>
      <c r="H2" s="2" t="s">
        <v>41</v>
      </c>
      <c r="I2" s="2" t="s">
        <v>42</v>
      </c>
      <c r="J2" s="3" t="s">
        <v>43</v>
      </c>
      <c r="K2" s="4" t="s">
        <v>41</v>
      </c>
      <c r="L2" s="4" t="s">
        <v>42</v>
      </c>
      <c r="M2" s="4" t="s">
        <v>43</v>
      </c>
      <c r="N2" s="4" t="s">
        <v>41</v>
      </c>
      <c r="O2" s="4" t="s">
        <v>42</v>
      </c>
      <c r="P2" s="4" t="s">
        <v>43</v>
      </c>
      <c r="Q2" s="4" t="s">
        <v>41</v>
      </c>
      <c r="R2" s="4" t="s">
        <v>42</v>
      </c>
      <c r="S2" s="4" t="s">
        <v>43</v>
      </c>
      <c r="T2" s="4" t="s">
        <v>41</v>
      </c>
      <c r="U2" s="4" t="s">
        <v>42</v>
      </c>
      <c r="V2" s="4" t="s">
        <v>43</v>
      </c>
      <c r="W2" s="4" t="s">
        <v>41</v>
      </c>
      <c r="X2" s="4" t="s">
        <v>42</v>
      </c>
      <c r="Y2" s="4" t="s">
        <v>43</v>
      </c>
      <c r="Z2" s="5" t="s">
        <v>41</v>
      </c>
      <c r="AA2" s="4" t="s">
        <v>42</v>
      </c>
      <c r="AB2" s="4" t="s">
        <v>43</v>
      </c>
      <c r="AC2" s="4" t="s">
        <v>41</v>
      </c>
      <c r="AD2" s="4" t="s">
        <v>42</v>
      </c>
      <c r="AE2" s="4" t="s">
        <v>43</v>
      </c>
      <c r="AF2" s="4" t="s">
        <v>41</v>
      </c>
      <c r="AG2" s="4" t="s">
        <v>42</v>
      </c>
      <c r="AH2" s="4" t="s">
        <v>43</v>
      </c>
      <c r="AI2" s="4" t="s">
        <v>41</v>
      </c>
      <c r="AJ2" s="4" t="s">
        <v>42</v>
      </c>
      <c r="AK2" s="4" t="s">
        <v>43</v>
      </c>
      <c r="AL2" s="4" t="s">
        <v>41</v>
      </c>
      <c r="AM2" s="4" t="s">
        <v>42</v>
      </c>
      <c r="AN2" s="4" t="s">
        <v>43</v>
      </c>
      <c r="AO2" s="4" t="s">
        <v>41</v>
      </c>
      <c r="AP2" s="4" t="s">
        <v>42</v>
      </c>
      <c r="AQ2" s="4" t="s">
        <v>43</v>
      </c>
      <c r="AR2" s="4" t="s">
        <v>41</v>
      </c>
      <c r="AS2" s="4" t="s">
        <v>42</v>
      </c>
      <c r="AT2" s="4" t="s">
        <v>43</v>
      </c>
      <c r="AU2" s="4" t="s">
        <v>41</v>
      </c>
      <c r="AV2" s="4" t="s">
        <v>42</v>
      </c>
      <c r="AW2" s="4" t="s">
        <v>43</v>
      </c>
      <c r="AX2" s="4" t="s">
        <v>41</v>
      </c>
      <c r="AY2" s="4" t="s">
        <v>42</v>
      </c>
      <c r="AZ2" s="4" t="s">
        <v>43</v>
      </c>
      <c r="BA2" s="4" t="s">
        <v>41</v>
      </c>
      <c r="BB2" s="4" t="s">
        <v>42</v>
      </c>
      <c r="BC2" s="4" t="s">
        <v>43</v>
      </c>
      <c r="BD2" s="4" t="s">
        <v>41</v>
      </c>
      <c r="BE2" s="4" t="s">
        <v>42</v>
      </c>
      <c r="BF2" s="4" t="s">
        <v>43</v>
      </c>
      <c r="BG2" s="4" t="s">
        <v>41</v>
      </c>
      <c r="BH2" s="4" t="s">
        <v>42</v>
      </c>
      <c r="BI2" s="4" t="s">
        <v>43</v>
      </c>
      <c r="BJ2" s="4" t="s">
        <v>41</v>
      </c>
      <c r="BK2" s="4" t="s">
        <v>42</v>
      </c>
      <c r="BL2" s="4" t="s">
        <v>43</v>
      </c>
      <c r="BM2" s="4" t="s">
        <v>41</v>
      </c>
      <c r="BN2" s="4" t="s">
        <v>42</v>
      </c>
      <c r="BO2" s="4" t="s">
        <v>43</v>
      </c>
      <c r="BP2" s="4" t="s">
        <v>41</v>
      </c>
      <c r="BQ2" s="4" t="s">
        <v>42</v>
      </c>
      <c r="BR2" s="4" t="s">
        <v>43</v>
      </c>
      <c r="BS2" s="4" t="s">
        <v>41</v>
      </c>
      <c r="BT2" s="4" t="s">
        <v>42</v>
      </c>
      <c r="BU2" s="4" t="s">
        <v>43</v>
      </c>
      <c r="BV2" s="4" t="s">
        <v>41</v>
      </c>
      <c r="BW2" s="4" t="s">
        <v>42</v>
      </c>
      <c r="BX2" s="4" t="s">
        <v>43</v>
      </c>
      <c r="BY2" s="4" t="s">
        <v>41</v>
      </c>
      <c r="BZ2" s="4" t="s">
        <v>42</v>
      </c>
      <c r="CA2" s="4" t="s">
        <v>43</v>
      </c>
      <c r="CB2" s="4" t="s">
        <v>41</v>
      </c>
      <c r="CC2" s="4" t="s">
        <v>42</v>
      </c>
      <c r="CD2" s="4" t="s">
        <v>43</v>
      </c>
      <c r="CE2" s="4" t="s">
        <v>41</v>
      </c>
      <c r="CF2" s="4" t="s">
        <v>42</v>
      </c>
      <c r="CG2" s="4" t="s">
        <v>43</v>
      </c>
      <c r="CH2" s="4" t="s">
        <v>41</v>
      </c>
      <c r="CI2" s="4" t="s">
        <v>42</v>
      </c>
      <c r="CJ2" s="4" t="s">
        <v>43</v>
      </c>
      <c r="CK2" s="4" t="s">
        <v>41</v>
      </c>
      <c r="CL2" s="4" t="s">
        <v>42</v>
      </c>
      <c r="CM2" s="4" t="s">
        <v>43</v>
      </c>
      <c r="CN2" s="4" t="s">
        <v>41</v>
      </c>
      <c r="CO2" s="4" t="s">
        <v>42</v>
      </c>
      <c r="CP2" s="4" t="s">
        <v>43</v>
      </c>
      <c r="CQ2" s="4" t="s">
        <v>41</v>
      </c>
      <c r="CR2" s="4" t="s">
        <v>42</v>
      </c>
      <c r="CS2" s="4" t="s">
        <v>43</v>
      </c>
      <c r="CT2" s="4" t="s">
        <v>5</v>
      </c>
      <c r="CU2" s="4" t="s">
        <v>6</v>
      </c>
    </row>
    <row r="3" spans="1:99" s="6" customFormat="1" ht="202.5" customHeight="1">
      <c r="A3" s="7">
        <v>1</v>
      </c>
      <c r="B3" s="7">
        <v>42192401</v>
      </c>
      <c r="C3" s="8">
        <v>1910010202903</v>
      </c>
      <c r="D3" s="9" t="s">
        <v>44</v>
      </c>
      <c r="E3" s="10" t="s">
        <v>45</v>
      </c>
      <c r="F3" s="11" t="s">
        <v>7</v>
      </c>
      <c r="G3" s="12">
        <v>13</v>
      </c>
      <c r="H3" s="13">
        <v>47515006.629999995</v>
      </c>
      <c r="I3" s="2"/>
      <c r="J3" s="3"/>
      <c r="K3" s="4"/>
      <c r="L3" s="4"/>
      <c r="M3" s="4"/>
      <c r="N3" s="4"/>
      <c r="O3" s="4"/>
      <c r="P3" s="4"/>
      <c r="Q3" s="4"/>
      <c r="R3" s="4"/>
      <c r="S3" s="4"/>
      <c r="T3" s="4"/>
      <c r="U3" s="4"/>
      <c r="V3" s="4"/>
      <c r="W3" s="4"/>
      <c r="X3" s="4"/>
      <c r="Y3" s="4"/>
      <c r="Z3" s="5"/>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14">
        <v>3655000.51</v>
      </c>
      <c r="CU3" s="15">
        <f>G3*CT3</f>
        <v>47515006.629999995</v>
      </c>
    </row>
    <row r="4" spans="1:99" s="17" customFormat="1" ht="175.5" customHeight="1">
      <c r="A4" s="7">
        <v>2</v>
      </c>
      <c r="B4" s="7">
        <v>42192404</v>
      </c>
      <c r="C4" s="7">
        <v>165511004</v>
      </c>
      <c r="D4" s="16" t="s">
        <v>8</v>
      </c>
      <c r="E4" s="10" t="s">
        <v>9</v>
      </c>
      <c r="F4" s="11" t="s">
        <v>7</v>
      </c>
      <c r="G4" s="12">
        <v>14</v>
      </c>
      <c r="H4" s="14"/>
      <c r="I4" s="14"/>
      <c r="J4" s="14"/>
      <c r="K4" s="14"/>
      <c r="L4" s="14"/>
      <c r="M4" s="14"/>
      <c r="N4" s="14"/>
      <c r="O4" s="14"/>
      <c r="P4" s="14"/>
      <c r="Q4" s="14"/>
      <c r="R4" s="14"/>
      <c r="S4" s="14"/>
      <c r="T4" s="14"/>
      <c r="U4" s="14"/>
      <c r="V4" s="14"/>
      <c r="W4" s="14"/>
      <c r="X4" s="14"/>
      <c r="Y4" s="14"/>
      <c r="Z4" s="14">
        <v>4100000</v>
      </c>
      <c r="AA4" s="14">
        <f>Z4*1.19</f>
        <v>4879000</v>
      </c>
      <c r="AB4" s="14">
        <f>AA4*G4</f>
        <v>68306000</v>
      </c>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f t="shared" ref="CT4:CT15" si="0">MIN(I4,L4,O4,R4,U4,X4,AA4,AD4,AG4,AJ4,AM4,AP4,AS4,AV4,AY4,BB4,BE4,BH4,BK4,BN4,BQ4,BT4,BW4,BZ4,CC4,CF4,CI4,CL4,CO4,CR4)</f>
        <v>4879000</v>
      </c>
      <c r="CU4" s="13">
        <f t="shared" ref="CU4:CU23" si="1">CT4*G4</f>
        <v>68306000</v>
      </c>
    </row>
    <row r="5" spans="1:99" s="17" customFormat="1" ht="141.75" customHeight="1">
      <c r="A5" s="7">
        <v>3</v>
      </c>
      <c r="B5" s="7">
        <v>42192210</v>
      </c>
      <c r="C5" s="7">
        <v>168001033</v>
      </c>
      <c r="D5" s="16" t="s">
        <v>10</v>
      </c>
      <c r="E5" s="10" t="s">
        <v>11</v>
      </c>
      <c r="F5" s="11" t="s">
        <v>7</v>
      </c>
      <c r="G5" s="12">
        <v>40</v>
      </c>
      <c r="H5" s="14"/>
      <c r="I5" s="14"/>
      <c r="J5" s="14"/>
      <c r="K5" s="14"/>
      <c r="L5" s="14"/>
      <c r="M5" s="14"/>
      <c r="N5" s="14"/>
      <c r="O5" s="14"/>
      <c r="P5" s="14"/>
      <c r="Q5" s="14"/>
      <c r="R5" s="14"/>
      <c r="S5" s="14"/>
      <c r="T5" s="14"/>
      <c r="U5" s="14"/>
      <c r="V5" s="14"/>
      <c r="W5" s="14"/>
      <c r="X5" s="14"/>
      <c r="Y5" s="14"/>
      <c r="Z5" s="14"/>
      <c r="AA5" s="18"/>
      <c r="AB5" s="18"/>
      <c r="AC5" s="14"/>
      <c r="AD5" s="14"/>
      <c r="AE5" s="14"/>
      <c r="AF5" s="14"/>
      <c r="AG5" s="14"/>
      <c r="AH5" s="14"/>
      <c r="AI5" s="14"/>
      <c r="AJ5" s="14"/>
      <c r="AK5" s="14"/>
      <c r="AL5" s="14"/>
      <c r="AM5" s="14"/>
      <c r="AN5" s="14"/>
      <c r="AO5" s="14"/>
      <c r="AP5" s="14"/>
      <c r="AQ5" s="14"/>
      <c r="AR5" s="14"/>
      <c r="AS5" s="14"/>
      <c r="AT5" s="14"/>
      <c r="AU5" s="14"/>
      <c r="AV5" s="14"/>
      <c r="AW5" s="14"/>
      <c r="AX5" s="14"/>
      <c r="AY5" s="14"/>
      <c r="AZ5" s="14"/>
      <c r="BA5" s="14">
        <v>774840</v>
      </c>
      <c r="BB5" s="14">
        <v>774840</v>
      </c>
      <c r="BC5" s="14">
        <f>BB5*G5</f>
        <v>30993600</v>
      </c>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f t="shared" si="0"/>
        <v>774840</v>
      </c>
      <c r="CU5" s="13">
        <f t="shared" si="1"/>
        <v>30993600</v>
      </c>
    </row>
    <row r="6" spans="1:99" s="17" customFormat="1" ht="54">
      <c r="A6" s="7">
        <v>4</v>
      </c>
      <c r="B6" s="7">
        <v>42192301</v>
      </c>
      <c r="C6" s="7">
        <v>16800101036</v>
      </c>
      <c r="D6" s="16" t="s">
        <v>12</v>
      </c>
      <c r="E6" s="10" t="s">
        <v>13</v>
      </c>
      <c r="F6" s="11" t="s">
        <v>7</v>
      </c>
      <c r="G6" s="12">
        <v>91</v>
      </c>
      <c r="H6" s="14"/>
      <c r="I6" s="14"/>
      <c r="J6" s="14"/>
      <c r="K6" s="14"/>
      <c r="L6" s="14"/>
      <c r="M6" s="14"/>
      <c r="N6" s="14"/>
      <c r="O6" s="14"/>
      <c r="P6" s="14"/>
      <c r="Q6" s="14"/>
      <c r="R6" s="14"/>
      <c r="S6" s="14"/>
      <c r="T6" s="14"/>
      <c r="U6" s="14"/>
      <c r="V6" s="14"/>
      <c r="W6" s="14"/>
      <c r="X6" s="14"/>
      <c r="Y6" s="14"/>
      <c r="Z6" s="14">
        <v>228571</v>
      </c>
      <c r="AA6" s="14">
        <f t="shared" ref="AA6:AA11" si="2">Z6*1.19</f>
        <v>271999.49</v>
      </c>
      <c r="AB6" s="14">
        <f t="shared" ref="AB6:AB11" si="3">AA6*G6</f>
        <v>24751953.59</v>
      </c>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f t="shared" si="0"/>
        <v>271999.49</v>
      </c>
      <c r="CU6" s="13">
        <f t="shared" si="1"/>
        <v>24751953.59</v>
      </c>
    </row>
    <row r="7" spans="1:99" s="17" customFormat="1" ht="60.75" customHeight="1">
      <c r="A7" s="7">
        <v>5</v>
      </c>
      <c r="B7" s="7">
        <v>42192000</v>
      </c>
      <c r="C7" s="7">
        <v>168001018</v>
      </c>
      <c r="D7" s="16" t="s">
        <v>14</v>
      </c>
      <c r="E7" s="10" t="s">
        <v>15</v>
      </c>
      <c r="F7" s="11" t="s">
        <v>7</v>
      </c>
      <c r="G7" s="12">
        <v>76</v>
      </c>
      <c r="H7" s="14"/>
      <c r="I7" s="14"/>
      <c r="J7" s="14"/>
      <c r="K7" s="14"/>
      <c r="L7" s="14"/>
      <c r="M7" s="14"/>
      <c r="N7" s="14"/>
      <c r="O7" s="14"/>
      <c r="P7" s="14"/>
      <c r="Q7" s="14"/>
      <c r="R7" s="14"/>
      <c r="S7" s="14"/>
      <c r="T7" s="14"/>
      <c r="U7" s="14"/>
      <c r="V7" s="14"/>
      <c r="W7" s="14"/>
      <c r="X7" s="14"/>
      <c r="Y7" s="14"/>
      <c r="Z7" s="14">
        <v>535714</v>
      </c>
      <c r="AA7" s="14">
        <f t="shared" si="2"/>
        <v>637499.65999999992</v>
      </c>
      <c r="AB7" s="14">
        <f t="shared" si="3"/>
        <v>48449974.159999996</v>
      </c>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v>505575</v>
      </c>
      <c r="CC7" s="14">
        <f t="shared" ref="CC7:CC13" si="4">CB7*1.19</f>
        <v>601634.25</v>
      </c>
      <c r="CD7" s="14">
        <f t="shared" ref="CD7:CD13" si="5">CC7*G7</f>
        <v>45724203</v>
      </c>
      <c r="CE7" s="14"/>
      <c r="CF7" s="14"/>
      <c r="CG7" s="14"/>
      <c r="CH7" s="14"/>
      <c r="CI7" s="14"/>
      <c r="CJ7" s="14"/>
      <c r="CK7" s="14"/>
      <c r="CL7" s="14"/>
      <c r="CM7" s="14"/>
      <c r="CN7" s="14"/>
      <c r="CO7" s="14"/>
      <c r="CP7" s="14"/>
      <c r="CQ7" s="14"/>
      <c r="CR7" s="14"/>
      <c r="CS7" s="14"/>
      <c r="CT7" s="14">
        <f t="shared" si="0"/>
        <v>601634.25</v>
      </c>
      <c r="CU7" s="13">
        <f t="shared" si="1"/>
        <v>45724203</v>
      </c>
    </row>
    <row r="8" spans="1:99" s="17" customFormat="1" ht="74.25" customHeight="1">
      <c r="A8" s="7">
        <v>6</v>
      </c>
      <c r="B8" s="7">
        <v>42191901</v>
      </c>
      <c r="C8" s="7">
        <v>168001023</v>
      </c>
      <c r="D8" s="16" t="s">
        <v>46</v>
      </c>
      <c r="E8" s="10" t="s">
        <v>16</v>
      </c>
      <c r="F8" s="11" t="s">
        <v>7</v>
      </c>
      <c r="G8" s="12">
        <v>183</v>
      </c>
      <c r="H8" s="14"/>
      <c r="I8" s="14"/>
      <c r="J8" s="14"/>
      <c r="K8" s="14"/>
      <c r="L8" s="14"/>
      <c r="M8" s="14"/>
      <c r="N8" s="14"/>
      <c r="O8" s="14"/>
      <c r="P8" s="14"/>
      <c r="Q8" s="14"/>
      <c r="R8" s="14"/>
      <c r="S8" s="14"/>
      <c r="T8" s="14"/>
      <c r="U8" s="14"/>
      <c r="V8" s="14"/>
      <c r="W8" s="14"/>
      <c r="X8" s="14"/>
      <c r="Y8" s="14"/>
      <c r="Z8" s="14">
        <v>514286</v>
      </c>
      <c r="AA8" s="14">
        <f t="shared" si="2"/>
        <v>612000.34</v>
      </c>
      <c r="AB8" s="14">
        <f t="shared" si="3"/>
        <v>111996062.22</v>
      </c>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v>294000</v>
      </c>
      <c r="CC8" s="14">
        <f t="shared" si="4"/>
        <v>349860</v>
      </c>
      <c r="CD8" s="14">
        <f t="shared" si="5"/>
        <v>64024380</v>
      </c>
      <c r="CE8" s="14"/>
      <c r="CF8" s="14"/>
      <c r="CG8" s="14"/>
      <c r="CH8" s="14"/>
      <c r="CI8" s="14"/>
      <c r="CJ8" s="14"/>
      <c r="CK8" s="14"/>
      <c r="CL8" s="14"/>
      <c r="CM8" s="14"/>
      <c r="CN8" s="14"/>
      <c r="CO8" s="14"/>
      <c r="CP8" s="14"/>
      <c r="CQ8" s="14"/>
      <c r="CR8" s="14"/>
      <c r="CS8" s="14"/>
      <c r="CT8" s="14">
        <f t="shared" si="0"/>
        <v>349860</v>
      </c>
      <c r="CU8" s="13">
        <f t="shared" si="1"/>
        <v>64024380</v>
      </c>
    </row>
    <row r="9" spans="1:99" s="17" customFormat="1" ht="91.5" customHeight="1">
      <c r="A9" s="7">
        <v>7</v>
      </c>
      <c r="B9" s="7">
        <v>42190801</v>
      </c>
      <c r="C9" s="7">
        <v>168001024</v>
      </c>
      <c r="D9" s="16" t="s">
        <v>17</v>
      </c>
      <c r="E9" s="10" t="s">
        <v>18</v>
      </c>
      <c r="F9" s="11" t="s">
        <v>7</v>
      </c>
      <c r="G9" s="12">
        <v>183</v>
      </c>
      <c r="H9" s="14"/>
      <c r="I9" s="14"/>
      <c r="J9" s="14"/>
      <c r="K9" s="14"/>
      <c r="L9" s="14"/>
      <c r="M9" s="14"/>
      <c r="N9" s="14"/>
      <c r="O9" s="14"/>
      <c r="P9" s="14"/>
      <c r="Q9" s="14"/>
      <c r="R9" s="14"/>
      <c r="S9" s="14"/>
      <c r="T9" s="14"/>
      <c r="U9" s="14"/>
      <c r="V9" s="14"/>
      <c r="W9" s="14"/>
      <c r="X9" s="14"/>
      <c r="Y9" s="14"/>
      <c r="Z9" s="14">
        <v>614286</v>
      </c>
      <c r="AA9" s="14">
        <f t="shared" si="2"/>
        <v>731000.34</v>
      </c>
      <c r="AB9" s="14">
        <f t="shared" si="3"/>
        <v>133773062.22</v>
      </c>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v>388500</v>
      </c>
      <c r="CC9" s="14">
        <f t="shared" si="4"/>
        <v>462315</v>
      </c>
      <c r="CD9" s="14">
        <f t="shared" si="5"/>
        <v>84603645</v>
      </c>
      <c r="CE9" s="14"/>
      <c r="CF9" s="14"/>
      <c r="CG9" s="14"/>
      <c r="CH9" s="14"/>
      <c r="CI9" s="14"/>
      <c r="CJ9" s="14"/>
      <c r="CK9" s="14"/>
      <c r="CL9" s="14"/>
      <c r="CM9" s="14"/>
      <c r="CN9" s="14"/>
      <c r="CO9" s="14"/>
      <c r="CP9" s="14"/>
      <c r="CQ9" s="14"/>
      <c r="CR9" s="14"/>
      <c r="CS9" s="14"/>
      <c r="CT9" s="14">
        <f t="shared" si="0"/>
        <v>462315</v>
      </c>
      <c r="CU9" s="13">
        <f t="shared" si="1"/>
        <v>84603645</v>
      </c>
    </row>
    <row r="10" spans="1:99" s="17" customFormat="1" ht="54">
      <c r="A10" s="7">
        <v>8</v>
      </c>
      <c r="B10" s="7">
        <v>42295106</v>
      </c>
      <c r="C10" s="7">
        <v>168001019</v>
      </c>
      <c r="D10" s="16" t="s">
        <v>19</v>
      </c>
      <c r="E10" s="10" t="s">
        <v>20</v>
      </c>
      <c r="F10" s="11" t="s">
        <v>7</v>
      </c>
      <c r="G10" s="12">
        <v>7</v>
      </c>
      <c r="H10" s="14"/>
      <c r="I10" s="14"/>
      <c r="J10" s="14"/>
      <c r="K10" s="14"/>
      <c r="L10" s="14"/>
      <c r="M10" s="14"/>
      <c r="N10" s="14"/>
      <c r="O10" s="14"/>
      <c r="P10" s="14"/>
      <c r="Q10" s="14"/>
      <c r="R10" s="14"/>
      <c r="S10" s="14"/>
      <c r="T10" s="14"/>
      <c r="U10" s="14"/>
      <c r="V10" s="14"/>
      <c r="W10" s="14"/>
      <c r="X10" s="14"/>
      <c r="Y10" s="14"/>
      <c r="Z10" s="14">
        <v>735714</v>
      </c>
      <c r="AA10" s="14">
        <f t="shared" si="2"/>
        <v>875499.65999999992</v>
      </c>
      <c r="AB10" s="14">
        <f t="shared" si="3"/>
        <v>6128497.6199999992</v>
      </c>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v>426930</v>
      </c>
      <c r="CC10" s="14">
        <f t="shared" si="4"/>
        <v>508046.69999999995</v>
      </c>
      <c r="CD10" s="14">
        <f t="shared" si="5"/>
        <v>3556326.8999999994</v>
      </c>
      <c r="CE10" s="14"/>
      <c r="CF10" s="14"/>
      <c r="CG10" s="14"/>
      <c r="CH10" s="14"/>
      <c r="CI10" s="14"/>
      <c r="CJ10" s="14"/>
      <c r="CK10" s="14"/>
      <c r="CL10" s="14"/>
      <c r="CM10" s="14"/>
      <c r="CN10" s="14"/>
      <c r="CO10" s="14"/>
      <c r="CP10" s="14"/>
      <c r="CQ10" s="14"/>
      <c r="CR10" s="14"/>
      <c r="CS10" s="14"/>
      <c r="CT10" s="14">
        <f t="shared" si="0"/>
        <v>508046.69999999995</v>
      </c>
      <c r="CU10" s="13">
        <f t="shared" si="1"/>
        <v>3556326.8999999994</v>
      </c>
    </row>
    <row r="11" spans="1:99" s="17" customFormat="1" ht="67.5" customHeight="1">
      <c r="A11" s="7">
        <v>9</v>
      </c>
      <c r="B11" s="7">
        <v>42192001</v>
      </c>
      <c r="C11" s="19">
        <v>1910010300064</v>
      </c>
      <c r="D11" s="16" t="s">
        <v>21</v>
      </c>
      <c r="E11" s="10" t="s">
        <v>22</v>
      </c>
      <c r="F11" s="11" t="s">
        <v>7</v>
      </c>
      <c r="G11" s="12">
        <v>7</v>
      </c>
      <c r="H11" s="14"/>
      <c r="I11" s="14"/>
      <c r="J11" s="14"/>
      <c r="K11" s="14"/>
      <c r="L11" s="14"/>
      <c r="M11" s="14"/>
      <c r="N11" s="14"/>
      <c r="O11" s="14"/>
      <c r="P11" s="14"/>
      <c r="Q11" s="14"/>
      <c r="R11" s="14"/>
      <c r="S11" s="14"/>
      <c r="T11" s="14"/>
      <c r="U11" s="14"/>
      <c r="V11" s="14"/>
      <c r="W11" s="14"/>
      <c r="X11" s="14"/>
      <c r="Y11" s="14"/>
      <c r="Z11" s="14">
        <v>800000</v>
      </c>
      <c r="AA11" s="14">
        <f t="shared" si="2"/>
        <v>952000</v>
      </c>
      <c r="AB11" s="14">
        <f t="shared" si="3"/>
        <v>6664000</v>
      </c>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v>617925</v>
      </c>
      <c r="CC11" s="14">
        <f t="shared" si="4"/>
        <v>735330.75</v>
      </c>
      <c r="CD11" s="14">
        <f t="shared" si="5"/>
        <v>5147315.25</v>
      </c>
      <c r="CE11" s="14"/>
      <c r="CF11" s="14"/>
      <c r="CG11" s="14"/>
      <c r="CH11" s="14"/>
      <c r="CI11" s="14"/>
      <c r="CJ11" s="14"/>
      <c r="CK11" s="14"/>
      <c r="CL11" s="14"/>
      <c r="CM11" s="14"/>
      <c r="CN11" s="14"/>
      <c r="CO11" s="14"/>
      <c r="CP11" s="14"/>
      <c r="CQ11" s="14"/>
      <c r="CR11" s="14"/>
      <c r="CS11" s="14"/>
      <c r="CT11" s="14">
        <f t="shared" si="0"/>
        <v>735330.75</v>
      </c>
      <c r="CU11" s="13">
        <f t="shared" si="1"/>
        <v>5147315.25</v>
      </c>
    </row>
    <row r="12" spans="1:99" s="17" customFormat="1" ht="79.5" customHeight="1">
      <c r="A12" s="7">
        <v>10</v>
      </c>
      <c r="B12" s="7">
        <v>42192001</v>
      </c>
      <c r="C12" s="7">
        <v>168001055</v>
      </c>
      <c r="D12" s="16" t="s">
        <v>23</v>
      </c>
      <c r="E12" s="10" t="s">
        <v>47</v>
      </c>
      <c r="F12" s="11" t="s">
        <v>7</v>
      </c>
      <c r="G12" s="12">
        <v>2</v>
      </c>
      <c r="H12" s="14"/>
      <c r="I12" s="14"/>
      <c r="J12" s="14"/>
      <c r="K12" s="14"/>
      <c r="L12" s="14"/>
      <c r="M12" s="14"/>
      <c r="N12" s="14"/>
      <c r="O12" s="14"/>
      <c r="P12" s="14"/>
      <c r="Q12" s="14"/>
      <c r="R12" s="14"/>
      <c r="S12" s="14"/>
      <c r="T12" s="14"/>
      <c r="U12" s="14"/>
      <c r="V12" s="14"/>
      <c r="W12" s="14"/>
      <c r="X12" s="14"/>
      <c r="Y12" s="14"/>
      <c r="Z12" s="14"/>
      <c r="AA12" s="18"/>
      <c r="AB12" s="18"/>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v>674100</v>
      </c>
      <c r="CC12" s="14">
        <f t="shared" si="4"/>
        <v>802179</v>
      </c>
      <c r="CD12" s="14">
        <f t="shared" si="5"/>
        <v>1604358</v>
      </c>
      <c r="CE12" s="14"/>
      <c r="CF12" s="14"/>
      <c r="CG12" s="14"/>
      <c r="CH12" s="14"/>
      <c r="CI12" s="14"/>
      <c r="CJ12" s="14"/>
      <c r="CK12" s="14"/>
      <c r="CL12" s="14"/>
      <c r="CM12" s="14"/>
      <c r="CN12" s="14"/>
      <c r="CO12" s="14"/>
      <c r="CP12" s="14"/>
      <c r="CQ12" s="14"/>
      <c r="CR12" s="14"/>
      <c r="CS12" s="14"/>
      <c r="CT12" s="14">
        <f t="shared" si="0"/>
        <v>802179</v>
      </c>
      <c r="CU12" s="13">
        <f t="shared" si="1"/>
        <v>1604358</v>
      </c>
    </row>
    <row r="13" spans="1:99" s="17" customFormat="1" ht="75.75" customHeight="1">
      <c r="A13" s="7">
        <v>11</v>
      </c>
      <c r="B13" s="7">
        <v>42192000</v>
      </c>
      <c r="C13" s="7">
        <v>168001035</v>
      </c>
      <c r="D13" s="16" t="s">
        <v>24</v>
      </c>
      <c r="E13" s="10" t="s">
        <v>34</v>
      </c>
      <c r="F13" s="11" t="s">
        <v>7</v>
      </c>
      <c r="G13" s="12">
        <v>18</v>
      </c>
      <c r="H13" s="14"/>
      <c r="I13" s="14"/>
      <c r="J13" s="14"/>
      <c r="K13" s="14"/>
      <c r="L13" s="14"/>
      <c r="M13" s="14"/>
      <c r="N13" s="14"/>
      <c r="O13" s="14"/>
      <c r="P13" s="14"/>
      <c r="Q13" s="14"/>
      <c r="R13" s="14"/>
      <c r="S13" s="14"/>
      <c r="T13" s="14"/>
      <c r="U13" s="14"/>
      <c r="V13" s="14"/>
      <c r="W13" s="14"/>
      <c r="X13" s="14"/>
      <c r="Y13" s="14"/>
      <c r="Z13" s="20">
        <v>457143</v>
      </c>
      <c r="AA13" s="20">
        <f>Z13*1.19</f>
        <v>544000.16999999993</v>
      </c>
      <c r="AB13" s="20">
        <f>AA13*G13</f>
        <v>9792003.0599999987</v>
      </c>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v>294000</v>
      </c>
      <c r="CC13" s="14">
        <f t="shared" si="4"/>
        <v>349860</v>
      </c>
      <c r="CD13" s="14">
        <f t="shared" si="5"/>
        <v>6297480</v>
      </c>
      <c r="CE13" s="14"/>
      <c r="CF13" s="14"/>
      <c r="CG13" s="14"/>
      <c r="CH13" s="14"/>
      <c r="CI13" s="14"/>
      <c r="CJ13" s="14"/>
      <c r="CK13" s="14"/>
      <c r="CL13" s="14"/>
      <c r="CM13" s="14"/>
      <c r="CN13" s="14"/>
      <c r="CO13" s="14"/>
      <c r="CP13" s="14"/>
      <c r="CQ13" s="14"/>
      <c r="CR13" s="14"/>
      <c r="CS13" s="14"/>
      <c r="CT13" s="14">
        <f t="shared" si="0"/>
        <v>349860</v>
      </c>
      <c r="CU13" s="13">
        <f t="shared" si="1"/>
        <v>6297480</v>
      </c>
    </row>
    <row r="14" spans="1:99" s="17" customFormat="1" ht="84.75" customHeight="1">
      <c r="A14" s="7">
        <v>12</v>
      </c>
      <c r="B14" s="7">
        <v>42192200</v>
      </c>
      <c r="C14" s="7">
        <v>108001015</v>
      </c>
      <c r="D14" s="16" t="s">
        <v>25</v>
      </c>
      <c r="E14" s="10" t="s">
        <v>26</v>
      </c>
      <c r="F14" s="11" t="s">
        <v>7</v>
      </c>
      <c r="G14" s="12">
        <v>30</v>
      </c>
      <c r="H14" s="14"/>
      <c r="I14" s="14"/>
      <c r="J14" s="14"/>
      <c r="K14" s="14"/>
      <c r="L14" s="14"/>
      <c r="M14" s="14"/>
      <c r="N14" s="14"/>
      <c r="O14" s="14"/>
      <c r="P14" s="14"/>
      <c r="Q14" s="14"/>
      <c r="R14" s="14"/>
      <c r="S14" s="14"/>
      <c r="T14" s="14"/>
      <c r="U14" s="14"/>
      <c r="V14" s="14"/>
      <c r="W14" s="14"/>
      <c r="X14" s="14"/>
      <c r="Y14" s="14"/>
      <c r="Z14" s="14">
        <v>671429</v>
      </c>
      <c r="AA14" s="14">
        <f>Z14*1.19</f>
        <v>799000.51</v>
      </c>
      <c r="AB14" s="14">
        <f>AA14*G14</f>
        <v>23970015.300000001</v>
      </c>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f t="shared" si="0"/>
        <v>799000.51</v>
      </c>
      <c r="CU14" s="13">
        <f t="shared" si="1"/>
        <v>23970015.300000001</v>
      </c>
    </row>
    <row r="15" spans="1:99" s="17" customFormat="1" ht="155.25" customHeight="1">
      <c r="A15" s="7">
        <v>13</v>
      </c>
      <c r="B15" s="7">
        <v>42191902</v>
      </c>
      <c r="C15" s="7">
        <v>166009052</v>
      </c>
      <c r="D15" s="16" t="s">
        <v>27</v>
      </c>
      <c r="E15" s="21" t="s">
        <v>35</v>
      </c>
      <c r="F15" s="11" t="s">
        <v>7</v>
      </c>
      <c r="G15" s="12">
        <v>11</v>
      </c>
      <c r="H15" s="14"/>
      <c r="I15" s="14"/>
      <c r="J15" s="14"/>
      <c r="K15" s="14"/>
      <c r="L15" s="14"/>
      <c r="M15" s="14"/>
      <c r="N15" s="14"/>
      <c r="O15" s="14"/>
      <c r="P15" s="14"/>
      <c r="Q15" s="14"/>
      <c r="R15" s="14"/>
      <c r="S15" s="14"/>
      <c r="T15" s="14"/>
      <c r="U15" s="14"/>
      <c r="V15" s="14"/>
      <c r="W15" s="14"/>
      <c r="X15" s="14"/>
      <c r="Y15" s="14"/>
      <c r="Z15" s="14"/>
      <c r="AA15" s="18"/>
      <c r="AB15" s="18"/>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v>9135000</v>
      </c>
      <c r="CL15" s="14">
        <f>CK15*1.19</f>
        <v>10870650</v>
      </c>
      <c r="CM15" s="14">
        <f>CL15*G15</f>
        <v>119577150</v>
      </c>
      <c r="CN15" s="14"/>
      <c r="CO15" s="14"/>
      <c r="CP15" s="14"/>
      <c r="CQ15" s="14"/>
      <c r="CR15" s="14"/>
      <c r="CS15" s="14"/>
      <c r="CT15" s="14">
        <f t="shared" si="0"/>
        <v>10870650</v>
      </c>
      <c r="CU15" s="13">
        <f t="shared" si="1"/>
        <v>119577150</v>
      </c>
    </row>
    <row r="16" spans="1:99" s="17" customFormat="1" ht="272.25" customHeight="1">
      <c r="A16" s="7">
        <v>14</v>
      </c>
      <c r="B16" s="7">
        <v>42182902</v>
      </c>
      <c r="C16" s="7">
        <v>168001006</v>
      </c>
      <c r="D16" s="16" t="s">
        <v>28</v>
      </c>
      <c r="E16" s="10" t="s">
        <v>48</v>
      </c>
      <c r="F16" s="11" t="s">
        <v>7</v>
      </c>
      <c r="G16" s="12">
        <v>2</v>
      </c>
      <c r="H16" s="14"/>
      <c r="I16" s="14"/>
      <c r="J16" s="14"/>
      <c r="K16" s="14"/>
      <c r="L16" s="14"/>
      <c r="M16" s="14"/>
      <c r="N16" s="14"/>
      <c r="O16" s="14"/>
      <c r="P16" s="14"/>
      <c r="Q16" s="14"/>
      <c r="R16" s="14"/>
      <c r="S16" s="14"/>
      <c r="T16" s="14"/>
      <c r="U16" s="14"/>
      <c r="V16" s="14"/>
      <c r="W16" s="14"/>
      <c r="X16" s="14"/>
      <c r="Y16" s="14"/>
      <c r="Z16" s="14">
        <v>4285714</v>
      </c>
      <c r="AA16" s="14">
        <f>Z16*1.19</f>
        <v>5099999.66</v>
      </c>
      <c r="AB16" s="14">
        <f>AA16*G16</f>
        <v>10199999.32</v>
      </c>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f>MIN(I16,L16,O16,R16,U16,X16,AA16,AD16,AG16,AJ16,AM16,AP16,AS16,AV16,AY16,BB16,BE16,BH16,BK16,BN16,BQ16,BT16,BW16,BZ16,CC16,CF16,CI16,CL16,CO16,CR16)</f>
        <v>5099999.66</v>
      </c>
      <c r="CU16" s="13">
        <f t="shared" si="1"/>
        <v>10199999.32</v>
      </c>
    </row>
    <row r="17" spans="1:99" s="17" customFormat="1" ht="86.25" customHeight="1">
      <c r="A17" s="7">
        <v>15</v>
      </c>
      <c r="B17" s="7">
        <v>42192102</v>
      </c>
      <c r="C17" s="7">
        <v>168001056</v>
      </c>
      <c r="D17" s="16" t="s">
        <v>29</v>
      </c>
      <c r="E17" s="10" t="s">
        <v>30</v>
      </c>
      <c r="F17" s="11" t="s">
        <v>7</v>
      </c>
      <c r="G17" s="12">
        <v>16</v>
      </c>
      <c r="H17" s="14"/>
      <c r="I17" s="14"/>
      <c r="J17" s="14"/>
      <c r="K17" s="14"/>
      <c r="L17" s="14"/>
      <c r="M17" s="14"/>
      <c r="N17" s="14"/>
      <c r="O17" s="14"/>
      <c r="P17" s="14"/>
      <c r="Q17" s="14"/>
      <c r="R17" s="14"/>
      <c r="S17" s="14"/>
      <c r="T17" s="14"/>
      <c r="U17" s="14"/>
      <c r="V17" s="14"/>
      <c r="W17" s="14"/>
      <c r="X17" s="14"/>
      <c r="Y17" s="14"/>
      <c r="Z17" s="14">
        <v>1528571</v>
      </c>
      <c r="AA17" s="14">
        <f>Z17*1.19</f>
        <v>1818999.49</v>
      </c>
      <c r="AB17" s="14">
        <f>AA17*G17</f>
        <v>29103991.84</v>
      </c>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f>MIN(I17,L17,O17,R17,U17,X17,AA17,AD17,AG17,AJ17,AM17,AP17,AS17,AV17,AY17,BB17,BE17,BH17,BK17,BN17,BQ17,BT17,BW17,BZ17,CC17,CF17,CI17,CL17,CO17,CR17)</f>
        <v>1818999.49</v>
      </c>
      <c r="CU17" s="13">
        <f t="shared" si="1"/>
        <v>29103991.84</v>
      </c>
    </row>
    <row r="18" spans="1:99" s="17" customFormat="1" ht="103.5" customHeight="1">
      <c r="A18" s="7">
        <v>16</v>
      </c>
      <c r="B18" s="7">
        <v>42192402</v>
      </c>
      <c r="C18" s="19">
        <v>1910010201746</v>
      </c>
      <c r="D18" s="16" t="s">
        <v>31</v>
      </c>
      <c r="E18" s="10" t="s">
        <v>36</v>
      </c>
      <c r="F18" s="11" t="s">
        <v>7</v>
      </c>
      <c r="G18" s="12">
        <v>5</v>
      </c>
      <c r="H18" s="14"/>
      <c r="I18" s="14"/>
      <c r="J18" s="14"/>
      <c r="K18" s="14"/>
      <c r="L18" s="14"/>
      <c r="M18" s="14"/>
      <c r="N18" s="14"/>
      <c r="O18" s="14"/>
      <c r="P18" s="14"/>
      <c r="Q18" s="14"/>
      <c r="R18" s="14"/>
      <c r="S18" s="14"/>
      <c r="T18" s="14"/>
      <c r="U18" s="14"/>
      <c r="V18" s="14"/>
      <c r="W18" s="14"/>
      <c r="X18" s="14"/>
      <c r="Y18" s="14"/>
      <c r="Z18" s="14"/>
      <c r="AA18" s="18"/>
      <c r="AB18" s="18"/>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v>2500000</v>
      </c>
      <c r="CC18" s="14">
        <f>CB18*1.19</f>
        <v>2975000</v>
      </c>
      <c r="CD18" s="14">
        <f>CC18*G18</f>
        <v>14875000</v>
      </c>
      <c r="CE18" s="14"/>
      <c r="CF18" s="14"/>
      <c r="CG18" s="14"/>
      <c r="CH18" s="14"/>
      <c r="CI18" s="14"/>
      <c r="CJ18" s="14"/>
      <c r="CK18" s="14"/>
      <c r="CL18" s="14"/>
      <c r="CM18" s="14"/>
      <c r="CN18" s="14"/>
      <c r="CO18" s="14"/>
      <c r="CP18" s="14"/>
      <c r="CQ18" s="14"/>
      <c r="CR18" s="14"/>
      <c r="CS18" s="14"/>
      <c r="CT18" s="14">
        <f>MIN(I18,L18,O18,R18,U18,X18,AA18,AD18,AG18,AJ18,AM18,AP18,AS18,AV18,AY18,BB18,BE18,BH18,BK18,BN18,BQ18,BT18,BW18,BZ18,CC18,CF18,CI18,CL18,CO18,CR18)</f>
        <v>2975000</v>
      </c>
      <c r="CU18" s="13">
        <f t="shared" si="1"/>
        <v>14875000</v>
      </c>
    </row>
    <row r="19" spans="1:99" s="17" customFormat="1" ht="42.75" customHeight="1">
      <c r="A19" s="7">
        <v>17</v>
      </c>
      <c r="B19" s="7">
        <v>42192201</v>
      </c>
      <c r="C19" s="19">
        <v>1910200100007</v>
      </c>
      <c r="D19" s="16" t="s">
        <v>32</v>
      </c>
      <c r="E19" s="10" t="s">
        <v>37</v>
      </c>
      <c r="F19" s="11" t="s">
        <v>7</v>
      </c>
      <c r="G19" s="12">
        <v>3</v>
      </c>
      <c r="H19" s="14"/>
      <c r="I19" s="14"/>
      <c r="J19" s="14"/>
      <c r="K19" s="14"/>
      <c r="L19" s="14"/>
      <c r="M19" s="14"/>
      <c r="N19" s="14"/>
      <c r="O19" s="14"/>
      <c r="P19" s="14"/>
      <c r="Q19" s="14"/>
      <c r="R19" s="14"/>
      <c r="S19" s="14"/>
      <c r="T19" s="14"/>
      <c r="U19" s="14"/>
      <c r="V19" s="14"/>
      <c r="W19" s="14"/>
      <c r="X19" s="14"/>
      <c r="Y19" s="14"/>
      <c r="Z19" s="14"/>
      <c r="AA19" s="18"/>
      <c r="AB19" s="18"/>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v>240000</v>
      </c>
      <c r="BN19" s="14">
        <f>BM19*1.19</f>
        <v>285600</v>
      </c>
      <c r="BO19" s="14">
        <f>BN19*G19</f>
        <v>856800</v>
      </c>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f>MIN(I19,L19,O19,R19,U19,X19,AA19,AD19,AG19,AJ19,AM19,AP19,AS19,AV19,AY19,BB19,BE19,BH19,BK19,BN19,BQ19,BT19,BW19,BZ19,CC19,CF19,CI19,CL19,CO19,CR19)</f>
        <v>285600</v>
      </c>
      <c r="CU19" s="13">
        <f t="shared" si="1"/>
        <v>856800</v>
      </c>
    </row>
    <row r="20" spans="1:99" s="17" customFormat="1" ht="73.5" customHeight="1">
      <c r="A20" s="7">
        <v>18</v>
      </c>
      <c r="B20" s="7">
        <v>42192201</v>
      </c>
      <c r="C20" s="7">
        <v>168001007</v>
      </c>
      <c r="D20" s="22" t="s">
        <v>33</v>
      </c>
      <c r="E20" s="23" t="s">
        <v>38</v>
      </c>
      <c r="F20" s="11" t="s">
        <v>7</v>
      </c>
      <c r="G20" s="12">
        <v>2</v>
      </c>
      <c r="H20" s="14"/>
      <c r="I20" s="14"/>
      <c r="J20" s="14"/>
      <c r="K20" s="14"/>
      <c r="L20" s="14"/>
      <c r="M20" s="14"/>
      <c r="N20" s="14"/>
      <c r="O20" s="14"/>
      <c r="P20" s="14"/>
      <c r="Q20" s="14"/>
      <c r="R20" s="14"/>
      <c r="S20" s="14"/>
      <c r="T20" s="14"/>
      <c r="U20" s="14"/>
      <c r="V20" s="14"/>
      <c r="W20" s="14"/>
      <c r="X20" s="14"/>
      <c r="Y20" s="14"/>
      <c r="Z20" s="14"/>
      <c r="AA20" s="18"/>
      <c r="AB20" s="18"/>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v>2584050</v>
      </c>
      <c r="CC20" s="14">
        <f>CB20*1.19</f>
        <v>3075019.5</v>
      </c>
      <c r="CD20" s="14">
        <f>CC20*G20</f>
        <v>6150039</v>
      </c>
      <c r="CE20" s="14"/>
      <c r="CF20" s="14"/>
      <c r="CG20" s="14"/>
      <c r="CH20" s="14"/>
      <c r="CI20" s="14"/>
      <c r="CJ20" s="14"/>
      <c r="CK20" s="14"/>
      <c r="CL20" s="14"/>
      <c r="CM20" s="14"/>
      <c r="CN20" s="14"/>
      <c r="CO20" s="14"/>
      <c r="CP20" s="14"/>
      <c r="CQ20" s="14"/>
      <c r="CR20" s="14"/>
      <c r="CS20" s="14"/>
      <c r="CT20" s="14">
        <f>MIN(I20,L20,O20,R20,U20,X20,AA20,AD20,AG20,AJ20,AM20,AP20,AS20,AV20,AY20,BB20,BE20,BH20,BK20,BN20,BQ20,BT20,BW20,BZ20,CC20,CF20,CI20,CL20,CO20,CR20)</f>
        <v>3075019.5</v>
      </c>
      <c r="CU20" s="13">
        <f t="shared" si="1"/>
        <v>6150039</v>
      </c>
    </row>
    <row r="21" spans="1:99" ht="27">
      <c r="A21" s="7">
        <v>19</v>
      </c>
      <c r="B21" s="7">
        <v>42141602</v>
      </c>
      <c r="C21" s="19">
        <v>1910010200387</v>
      </c>
      <c r="D21" s="22" t="s">
        <v>49</v>
      </c>
      <c r="E21" s="23" t="s">
        <v>50</v>
      </c>
      <c r="F21" s="11" t="s">
        <v>7</v>
      </c>
      <c r="G21" s="12">
        <v>35</v>
      </c>
      <c r="H21" s="14"/>
      <c r="I21" s="14"/>
      <c r="J21" s="14"/>
      <c r="K21" s="14"/>
      <c r="L21" s="14"/>
      <c r="M21" s="14"/>
      <c r="N21" s="14"/>
      <c r="O21" s="14"/>
      <c r="P21" s="14"/>
      <c r="Q21" s="14"/>
      <c r="R21" s="14"/>
      <c r="S21" s="14"/>
      <c r="T21" s="14"/>
      <c r="U21" s="14"/>
      <c r="V21" s="14"/>
      <c r="W21" s="14"/>
      <c r="X21" s="14"/>
      <c r="Y21" s="14"/>
      <c r="Z21" s="14"/>
      <c r="AA21" s="18"/>
      <c r="AB21" s="18"/>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v>2584050</v>
      </c>
      <c r="CC21" s="14">
        <f>CB21*1.19</f>
        <v>3075019.5</v>
      </c>
      <c r="CD21" s="14">
        <f>CC21*G21</f>
        <v>107625682.5</v>
      </c>
      <c r="CE21" s="14"/>
      <c r="CF21" s="14"/>
      <c r="CG21" s="14"/>
      <c r="CH21" s="14"/>
      <c r="CI21" s="14"/>
      <c r="CJ21" s="14"/>
      <c r="CK21" s="14"/>
      <c r="CL21" s="14"/>
      <c r="CM21" s="14"/>
      <c r="CN21" s="14"/>
      <c r="CO21" s="14"/>
      <c r="CP21" s="14"/>
      <c r="CQ21" s="14"/>
      <c r="CR21" s="14"/>
      <c r="CS21" s="14"/>
      <c r="CT21" s="14">
        <v>65450</v>
      </c>
      <c r="CU21" s="13">
        <f t="shared" si="1"/>
        <v>2290750</v>
      </c>
    </row>
    <row r="22" spans="1:99" ht="30.75" customHeight="1">
      <c r="A22" s="7">
        <v>20</v>
      </c>
      <c r="B22" s="7">
        <v>42141602</v>
      </c>
      <c r="C22" s="19">
        <v>1910010200504</v>
      </c>
      <c r="D22" s="22" t="s">
        <v>51</v>
      </c>
      <c r="E22" s="23" t="s">
        <v>52</v>
      </c>
      <c r="F22" s="11" t="s">
        <v>7</v>
      </c>
      <c r="G22" s="12">
        <v>35</v>
      </c>
      <c r="H22" s="14"/>
      <c r="I22" s="14"/>
      <c r="J22" s="14"/>
      <c r="K22" s="14"/>
      <c r="L22" s="14"/>
      <c r="M22" s="14"/>
      <c r="N22" s="14"/>
      <c r="O22" s="14"/>
      <c r="P22" s="14"/>
      <c r="Q22" s="14"/>
      <c r="R22" s="14"/>
      <c r="S22" s="14"/>
      <c r="T22" s="14"/>
      <c r="U22" s="14"/>
      <c r="V22" s="14"/>
      <c r="W22" s="14"/>
      <c r="X22" s="14"/>
      <c r="Y22" s="14"/>
      <c r="Z22" s="14"/>
      <c r="AA22" s="18"/>
      <c r="AB22" s="18"/>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v>2584050</v>
      </c>
      <c r="CC22" s="14">
        <f>CB22*1.19</f>
        <v>3075019.5</v>
      </c>
      <c r="CD22" s="14">
        <f>CC22*G22</f>
        <v>107625682.5</v>
      </c>
      <c r="CE22" s="14"/>
      <c r="CF22" s="14"/>
      <c r="CG22" s="14"/>
      <c r="CH22" s="14"/>
      <c r="CI22" s="14"/>
      <c r="CJ22" s="14"/>
      <c r="CK22" s="14"/>
      <c r="CL22" s="14"/>
      <c r="CM22" s="14"/>
      <c r="CN22" s="14"/>
      <c r="CO22" s="14"/>
      <c r="CP22" s="14"/>
      <c r="CQ22" s="14"/>
      <c r="CR22" s="14"/>
      <c r="CS22" s="14"/>
      <c r="CT22" s="14">
        <v>53550</v>
      </c>
      <c r="CU22" s="13">
        <f t="shared" si="1"/>
        <v>1874250</v>
      </c>
    </row>
    <row r="23" spans="1:99" ht="15.75">
      <c r="A23" s="7">
        <v>21</v>
      </c>
      <c r="B23" s="7">
        <v>42141603</v>
      </c>
      <c r="C23" s="19">
        <v>1910010200506</v>
      </c>
      <c r="D23" s="22" t="s">
        <v>53</v>
      </c>
      <c r="E23" s="23" t="s">
        <v>54</v>
      </c>
      <c r="F23" s="11" t="s">
        <v>7</v>
      </c>
      <c r="G23" s="12">
        <v>16</v>
      </c>
      <c r="H23" s="14"/>
      <c r="I23" s="14"/>
      <c r="J23" s="14"/>
      <c r="K23" s="14"/>
      <c r="L23" s="14"/>
      <c r="M23" s="14"/>
      <c r="N23" s="14"/>
      <c r="O23" s="14"/>
      <c r="P23" s="14"/>
      <c r="Q23" s="14"/>
      <c r="R23" s="14"/>
      <c r="S23" s="14"/>
      <c r="T23" s="14"/>
      <c r="U23" s="14"/>
      <c r="V23" s="14"/>
      <c r="W23" s="14"/>
      <c r="X23" s="14"/>
      <c r="Y23" s="14"/>
      <c r="Z23" s="14"/>
      <c r="AA23" s="18"/>
      <c r="AB23" s="18"/>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v>2584050</v>
      </c>
      <c r="CC23" s="14">
        <f>CB23*1.19</f>
        <v>3075019.5</v>
      </c>
      <c r="CD23" s="14">
        <f>CC23*G23</f>
        <v>49200312</v>
      </c>
      <c r="CE23" s="14"/>
      <c r="CF23" s="14"/>
      <c r="CG23" s="14"/>
      <c r="CH23" s="14"/>
      <c r="CI23" s="14"/>
      <c r="CJ23" s="14"/>
      <c r="CK23" s="14"/>
      <c r="CL23" s="14"/>
      <c r="CM23" s="14"/>
      <c r="CN23" s="14"/>
      <c r="CO23" s="14"/>
      <c r="CP23" s="14"/>
      <c r="CQ23" s="14"/>
      <c r="CR23" s="14"/>
      <c r="CS23" s="14"/>
      <c r="CT23" s="14">
        <v>11900</v>
      </c>
      <c r="CU23" s="13">
        <f t="shared" si="1"/>
        <v>190400</v>
      </c>
    </row>
    <row r="24" spans="1:99">
      <c r="CU24" s="29">
        <f>SUM(CU3:CU23)</f>
        <v>591612663.83000004</v>
      </c>
    </row>
    <row r="26" spans="1:99">
      <c r="CU26" s="30"/>
    </row>
  </sheetData>
  <sheetProtection password="CC3D" sheet="1" formatCells="0" formatColumns="0" formatRows="0" insertColumns="0" insertRows="0" insertHyperlinks="0" deleteColumns="0" deleteRows="0" sort="0" autoFilter="0" pivotTables="0"/>
  <autoFilter ref="A7:G25"/>
  <pageMargins left="0.25" right="0.25" top="0.75" bottom="0.75" header="0.3" footer="0.3"/>
  <pageSetup scale="59" fitToHeight="61"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 MOBILIARIO</vt:lpstr>
      <vt:lpstr>'ESPECIFICACIONES MOBILIARIO'!Títulos_a_imprimir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Esperanza Hurtado Martinez</dc:creator>
  <cp:lastModifiedBy>Derby Leonardo Giraldo Orjuela</cp:lastModifiedBy>
  <cp:lastPrinted>2019-04-12T14:04:07Z</cp:lastPrinted>
  <dcterms:created xsi:type="dcterms:W3CDTF">2019-04-10T16:20:38Z</dcterms:created>
  <dcterms:modified xsi:type="dcterms:W3CDTF">2019-05-02T21:18:47Z</dcterms:modified>
</cp:coreProperties>
</file>