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80" windowWidth="17715" windowHeight="156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L160" i="1"/>
  <c r="K158"/>
  <c r="L158"/>
  <c r="K159"/>
  <c r="L159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8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</calcChain>
</file>

<file path=xl/sharedStrings.xml><?xml version="1.0" encoding="utf-8"?>
<sst xmlns="http://schemas.openxmlformats.org/spreadsheetml/2006/main" count="473" uniqueCount="202">
  <si>
    <t>ESE HOSPITAL UNIVERSITARIO DE LA SAMARITANA</t>
  </si>
  <si>
    <t>MEDICAMENTOS DESIERTOS EN LA CONVOCATORIA PUBLICA N° 10</t>
  </si>
  <si>
    <t>ITEM</t>
  </si>
  <si>
    <t>Nombre Producto</t>
  </si>
  <si>
    <t>Presentación</t>
  </si>
  <si>
    <t>Especificación Tecnica</t>
  </si>
  <si>
    <t>ACETAMINOFEN + CODEINA Tab (500+8)mg *</t>
  </si>
  <si>
    <t>TABLETAS</t>
  </si>
  <si>
    <t>ACETILCOLINA 1% polvo para reconstituir en sln intraocular</t>
  </si>
  <si>
    <t>JERINGA PRELLENA</t>
  </si>
  <si>
    <t>ACICLOVIR P.I.D. 250mg *</t>
  </si>
  <si>
    <t>VIAL</t>
  </si>
  <si>
    <t>ACIDO AMINOACETICO 1.5  x 3000 mL -GLICINA-</t>
  </si>
  <si>
    <t>BOLSA</t>
  </si>
  <si>
    <t>ACIDO NICOTÍNICO (NIACINA) Tab. 100mg</t>
  </si>
  <si>
    <t>ACIDO TRANEXAMICO Tab 500mg *</t>
  </si>
  <si>
    <t>ACIDO VALPROICO Sln iny 500mg</t>
  </si>
  <si>
    <t>AFLIBERCEPT Sln Iny. Intravitrea 2mg/mL, Jer Prell. 0.165mL.</t>
  </si>
  <si>
    <t>AGUA ESTERIL Sol Iny 10mL *</t>
  </si>
  <si>
    <t>AMPULEPACK</t>
  </si>
  <si>
    <t>ALCOHOL ETILICO Sol. Oral 40% 1000mL*</t>
  </si>
  <si>
    <t>UNIDAD</t>
  </si>
  <si>
    <t>ALPROSTADIL 20 McG./1ML.</t>
  </si>
  <si>
    <t>AMPOLLA</t>
  </si>
  <si>
    <t>VASCULAR PERIFERICO</t>
  </si>
  <si>
    <t>AMIKACINA Sol Iny 100mg/2mL *</t>
  </si>
  <si>
    <t>AMINOACIDOS ESENCIALES Sol Iny 15%/500mL *</t>
  </si>
  <si>
    <t>FRASCO</t>
  </si>
  <si>
    <t>SIN ELECTROLITOS</t>
  </si>
  <si>
    <t>AMINOACIDOS PEDIATRICOS SE Sol Iny 10%/250mL *</t>
  </si>
  <si>
    <t>AMOXICILINA Susp 250mg/5mL *</t>
  </si>
  <si>
    <t>AMPICILINA P.I.D. 1g *</t>
  </si>
  <si>
    <t>ANFOTERICINA B P.I.D. 50mg *</t>
  </si>
  <si>
    <t>ATAZANAVIR TAB 300mg</t>
  </si>
  <si>
    <t>AZATIOPRINA Tab 50mg *</t>
  </si>
  <si>
    <t>BENOXINATO HCL Sol Oft 15mL *</t>
  </si>
  <si>
    <t>FRASCO GOTERO</t>
  </si>
  <si>
    <t>BEVACIZUMAB 25mg/mL amp 4mL</t>
  </si>
  <si>
    <t>BUDESONIDA Sol Neb 0.5mg/mL *</t>
  </si>
  <si>
    <t>BUPIVACAINA + DEXTROSA Sol Iny 4mL *</t>
  </si>
  <si>
    <t>CALCIO Folinato Tab 15mg *</t>
  </si>
  <si>
    <t>CARBAMAZEPINA Tab 200mg *</t>
  </si>
  <si>
    <t>PRODUCTO INNOVADOR O BIOEQUIVALENTE</t>
  </si>
  <si>
    <t>CARBON ACTIVADO Paq 50 g *</t>
  </si>
  <si>
    <t>PAQUETE</t>
  </si>
  <si>
    <t>CASPOFUNGINA Sol Iny 50mg/10mL *</t>
  </si>
  <si>
    <t>CASPOFUNGINA Sol Iny 70mg/10mL *</t>
  </si>
  <si>
    <t>CEFOPERAZONA + SULBACTAM P.I.D. (1g +1g)</t>
  </si>
  <si>
    <t>CEFTRIAXONA P.I.D. 500mg *</t>
  </si>
  <si>
    <t>CICLOPENTOLATO 1% Sol Oft *</t>
  </si>
  <si>
    <t>CIPROFLOXACINA Sol Iny 100mg/10mL *</t>
  </si>
  <si>
    <t>CITRATO DE CAFEINA 20mg/mL IV/VO</t>
  </si>
  <si>
    <t>ADMINISTRACIÓN VIA VO /IV</t>
  </si>
  <si>
    <t>CLONIDINA Comp 150mcg *</t>
  </si>
  <si>
    <t>COMPRIMIDO</t>
  </si>
  <si>
    <t>CLORANFENICOL P.I.D. 1g *</t>
  </si>
  <si>
    <t>CLORHEXIDINA SLN BUCAL 180 mL</t>
  </si>
  <si>
    <t>CLOTRIMAZOL CREMA VAGINAL 1%</t>
  </si>
  <si>
    <t>TUBO COLAPSIBLE</t>
  </si>
  <si>
    <t>CLOZAPINA Tab 25mg *</t>
  </si>
  <si>
    <t>COMPLEJO DE FACTORES DE COAGULACION IX II. VII Y X</t>
  </si>
  <si>
    <t>DABIGATRAN ETEXILATO Cáp 110mg *</t>
  </si>
  <si>
    <t>CAPSULAS</t>
  </si>
  <si>
    <t>DABIGATRAN ETEXILATO Cáp 75mg *</t>
  </si>
  <si>
    <t>DEXAMETASONA  + NEOMICINA  + POLIMIXINA B ungüento (10%, 35%,10UI)*</t>
  </si>
  <si>
    <t>DEXAMETASONA INTRAOCULAR 700ug</t>
  </si>
  <si>
    <t>DICLOFENACO Tab 50 mg *</t>
  </si>
  <si>
    <t>DIPIRONA Sol Iny 2.0g *</t>
  </si>
  <si>
    <t>DIPIRONA Sol Iny 2.5g *</t>
  </si>
  <si>
    <t>EFEDRINA Sol Iny 60mg/mL *</t>
  </si>
  <si>
    <t>ELEMENTOS TRAZA pediatricos Sln Iny 10mL</t>
  </si>
  <si>
    <t>APORTE PARA REQUERIMIENTOS PEDIATRICOS</t>
  </si>
  <si>
    <t>ELEMENTOS TRAZA Sol Iny 5mL *</t>
  </si>
  <si>
    <t>AMPOULEPACK</t>
  </si>
  <si>
    <t>EPINEFRINA Sol Iny 1mg/mL *</t>
  </si>
  <si>
    <t>ERTAPENEM Polvo Rec 1g *</t>
  </si>
  <si>
    <t>ESTREPTOQUINASA P.I.D. 1.500.000U.I. *</t>
  </si>
  <si>
    <t>FACTOR ANTIHEMOFILICO IX P.I.D. UI *</t>
  </si>
  <si>
    <t>FACTOR ANTIHEMOFILICO VIII</t>
  </si>
  <si>
    <t>FENILEFRINA 10% Sol Oft *</t>
  </si>
  <si>
    <t>FENILEFRINA Sol Oft  2.5%*</t>
  </si>
  <si>
    <t>FENITOINA Cap 100mg *</t>
  </si>
  <si>
    <t>FENOBARBITAL Sol Iny 40mg/mL *</t>
  </si>
  <si>
    <t>FLUCITOSINA CAP 500mg</t>
  </si>
  <si>
    <t>FLUORESCEINA Sodica 10% 5mL</t>
  </si>
  <si>
    <t>FORMULA OLIGOMERICA 237mL *</t>
  </si>
  <si>
    <t>LATA</t>
  </si>
  <si>
    <t>1.3 KCAL/ML</t>
  </si>
  <si>
    <t>FORMULA OLIGOMERICA DE BAJA OSMOLARIDAD 500mL</t>
  </si>
  <si>
    <t>1.0 KCAL/ML</t>
  </si>
  <si>
    <t>GAMABENCENO Champu *</t>
  </si>
  <si>
    <t>GELATINA SUCCINATO Sol Iny 500mL * sustituto del plasma</t>
  </si>
  <si>
    <t>GENTAMICINA 0.1% Crema *</t>
  </si>
  <si>
    <t>GENTAMICINA 0.3% Ung Oft *</t>
  </si>
  <si>
    <t>HEPARINA Bajo Peso Molecular Jer Prellenada 3500 UI/0,2mL* bemiparina</t>
  </si>
  <si>
    <t>HEPARINA Bajo Peso Molecular Jer Prellenada 5.000UI* dalteparina</t>
  </si>
  <si>
    <t>HIDRALAZINA Sol Iny 20mg/1mL*</t>
  </si>
  <si>
    <t>HIDROXIETIL ALMIDON 6%</t>
  </si>
  <si>
    <t>HIDROXIPROPILMETILCELULOSA Sol Intraocular mg/1mL *</t>
  </si>
  <si>
    <t>HIDROXIPROPILMETILCELULOSA Sol Oft *</t>
  </si>
  <si>
    <t>IBUPROFENO sol iny IV 5mg/mL amp 2mL  *</t>
  </si>
  <si>
    <t>INDOMETACINA Sol Iny 1mg/mL *</t>
  </si>
  <si>
    <t>INMUNOGLOBULINA ANTI D Sol Iny 300mcg -Uso Purpura- *</t>
  </si>
  <si>
    <t>INMUNOGLOBULINA Especifica Antihepatitis B Neonatos Sol Iny *</t>
  </si>
  <si>
    <t>INSULINA ASPARTATO Bifasica Sol Iny 100UI/mL dispositivo prelleno x 3 mL</t>
  </si>
  <si>
    <t>INSULINA DETEMIR Sol Iny 100 UI/mL, Pluma 3mL</t>
  </si>
  <si>
    <t>LAPIZ</t>
  </si>
  <si>
    <t>INSULINA GLARGINA Sol Iny 100UI/mL frasco x 10 mL</t>
  </si>
  <si>
    <t>ITRACONAZOL Susp Oral 10mg/mL</t>
  </si>
  <si>
    <t>LACOSAMIDA tab 200mg</t>
  </si>
  <si>
    <t>LECHE INFANTIL HIERRO 900g *</t>
  </si>
  <si>
    <t>TARRO</t>
  </si>
  <si>
    <t>LECHE PREMATUROS BAJO PESO 2oz / 3oz</t>
  </si>
  <si>
    <t>24 K/CAL</t>
  </si>
  <si>
    <t>LEVETIRACETAM Sln Iny 500MG/ 5 ML</t>
  </si>
  <si>
    <t>LEVONORGESTREL 2 x 75 mg  KIT DE INSERCION*</t>
  </si>
  <si>
    <t>LEVONORGESTREL 52mg DISPOSITIVO INTRAUTERINO</t>
  </si>
  <si>
    <t>DISPOSITIVO INTRAUTERINO</t>
  </si>
  <si>
    <t>LIDOCAINA + EPINEFRINA 1% Sol Iny 50mL *</t>
  </si>
  <si>
    <t>LIDOCAINA + EPINEFRINA 2 % Sol Iny 20mL *</t>
  </si>
  <si>
    <t>LIDOCAINA + EPINEFRINA 2% Sol Iny 50mL *</t>
  </si>
  <si>
    <t>LIDOCAINA 1% Sol Iny 50mL *</t>
  </si>
  <si>
    <t>LIDOCAINA 2% Carpula</t>
  </si>
  <si>
    <t>CARPULA</t>
  </si>
  <si>
    <t>LIDOCAINA 2% Sol Iny 50mL *</t>
  </si>
  <si>
    <t>LITIO Carbonato Tab 300mg *</t>
  </si>
  <si>
    <t>LORAZEPAM Tab 1mg *</t>
  </si>
  <si>
    <t>LORAZEPAM Tab 2mg *</t>
  </si>
  <si>
    <t>MANITOL 20% Sol Iny *</t>
  </si>
  <si>
    <t>MEGLUMINA Diatrizoato Sol 60-50mL *</t>
  </si>
  <si>
    <t>MEROPENEM P.I.D. 500 mg *</t>
  </si>
  <si>
    <t>MESNA 400mg</t>
  </si>
  <si>
    <t>METILERGOBASINA Sol Iny 0.2mg/mL *</t>
  </si>
  <si>
    <t>METIMAZOL Tab 5mg *</t>
  </si>
  <si>
    <t>METOCARBAMOL Tab 750mg *</t>
  </si>
  <si>
    <t>METOCLOPRAMIDA Sol Oral 4mg/mL *</t>
  </si>
  <si>
    <t>MITOMICINA Sol Iny 20mg *</t>
  </si>
  <si>
    <t>MULTIVITAMINAS + ZINC + HIERRO Polvo 250g</t>
  </si>
  <si>
    <t>CAJA</t>
  </si>
  <si>
    <t>MULTIVITAMINAS pediatricas set de 2 viales (4mL+1mL) *</t>
  </si>
  <si>
    <t>NIFEDIPINA Cap 30mg *</t>
  </si>
  <si>
    <t>NISTATINA Susp Oral 100.000UI/mL *</t>
  </si>
  <si>
    <t>NITROGLICERINA Sol Iny 50mg / 10mL</t>
  </si>
  <si>
    <t>NITROPRUSIATO de Sodio P.I.D. 50mg *</t>
  </si>
  <si>
    <t>NORFLOXACINA Tab 400mg *</t>
  </si>
  <si>
    <t>OXIMETAZOLINA Sol Nasal 0.25mg/mL *</t>
  </si>
  <si>
    <t>OXIMETAZOLINA Sol Nasal 0.5mg/mL *</t>
  </si>
  <si>
    <t>PENICILINA BENZATINICA Polvo Rec 1.200.000UI *</t>
  </si>
  <si>
    <t>PENICILINA CRISTALINA P.I.D. 1.000.000UI *</t>
  </si>
  <si>
    <t>PENICILINA CRISTALINA P.I.D. 5.000.000UI *</t>
  </si>
  <si>
    <t>POLIMIXINA B Sln iny 500.000UI</t>
  </si>
  <si>
    <t>POLIMIXINA E Sln Iny 100mg/2mL*</t>
  </si>
  <si>
    <t>PROPILTIURACILO Tab 50mg *</t>
  </si>
  <si>
    <t>RACEPINEFRINA sln inhalacion USP 2.25% vial 0,5mL</t>
  </si>
  <si>
    <t>RIFAMICINA Sol Topica Spray 1g/100mL *</t>
  </si>
  <si>
    <t>RITUXIMAB Amp 500mg *</t>
  </si>
  <si>
    <t>RITUXIMAB Sln Iny 100 mg/10 mL</t>
  </si>
  <si>
    <t>SALMETEROL+ FLUTICASONA Susp xa Inh (25+250) mcg Frasco x 120 dosis</t>
  </si>
  <si>
    <t>INHALADOR</t>
  </si>
  <si>
    <t>SODIO Cloruro 0.9% Sol Iny 500mL balanceado*</t>
  </si>
  <si>
    <t>SODIO CLORURO SLN INY 0.45 / 500mL</t>
  </si>
  <si>
    <t>SODIO CLORURO SLN INY 3 %/ 500mL</t>
  </si>
  <si>
    <t>SUCRALFATO Tab 1g *</t>
  </si>
  <si>
    <t>SULFACETAMIDA Sodica Sol Oft 100mg/1mL *</t>
  </si>
  <si>
    <t>SULFASALAZINA Tab 500mg *</t>
  </si>
  <si>
    <t>SULFATO FERROSO ANHIDRO Got 125mg/20mL *</t>
  </si>
  <si>
    <t>SURFACTANTE PULMONAR Polvo Rec 25mg/mL vial 4mL</t>
  </si>
  <si>
    <t>TACROLIMUS 0.1% Ung *</t>
  </si>
  <si>
    <t>TELMISARTAN + HIDROCLOROTIAZIDA (80+12.5)mg *</t>
  </si>
  <si>
    <t>TERBUTALINA Sol Neb 5mg/mL *</t>
  </si>
  <si>
    <t>TIMOLOL 0.25% Sol Oft *</t>
  </si>
  <si>
    <t>TINIDAZOL Tab 500mg *</t>
  </si>
  <si>
    <t>TIOPENTAL P.I.D. 1g *</t>
  </si>
  <si>
    <t>TIROFIBAN Sol Iny 0,25mg/mL</t>
  </si>
  <si>
    <t>TOXINA BOTULINICA Sol Iny 50UI *</t>
  </si>
  <si>
    <t>TRITICUM VULGARE + FENOXIETANOL 3.5g ovulos vaginales</t>
  </si>
  <si>
    <t>OVULOS</t>
  </si>
  <si>
    <t>TRITICUM VULGARE + FENOXIETANOL CREMA VAGINAL  60GR. CON APLICADOR.</t>
  </si>
  <si>
    <t>TRITICUM VULGARE + FENOXIETANOL Gasa 4g *</t>
  </si>
  <si>
    <t>GASA IMPREGNADA</t>
  </si>
  <si>
    <t>VACUNA ANTI-INFLUENZA Sol INy 0.5mL *</t>
  </si>
  <si>
    <t>VACUNA ANTI-NEUMOCOCO Sol Iny 0.5mL *</t>
  </si>
  <si>
    <t>VALGANCICLOVIR Tab 450mg *</t>
  </si>
  <si>
    <t>VASELINA Pasta 500g *</t>
  </si>
  <si>
    <t>POTE</t>
  </si>
  <si>
    <t>VASOPRESINA Sol Iny 20UI/mL *</t>
  </si>
  <si>
    <t>VORICONAZOL Sol Iny 200mg *</t>
  </si>
  <si>
    <t>VORICONAZOL Tab 200mg *</t>
  </si>
  <si>
    <t>WARFARINA Sodica Tab 5mg *</t>
  </si>
  <si>
    <t>CARLOS ALFONSO MARTINEZ CAMARGO</t>
  </si>
  <si>
    <t>Subdirector de Bienes Compras y Suministros</t>
  </si>
  <si>
    <t>MARCA</t>
  </si>
  <si>
    <t>PRECIO UNITARIO SIN IVA</t>
  </si>
  <si>
    <t>IVA</t>
  </si>
  <si>
    <t>PRECIO UNITARIO CON IVA</t>
  </si>
  <si>
    <t>VALOR TOTAL</t>
  </si>
  <si>
    <t>Cant  Bogotá</t>
  </si>
  <si>
    <t>Cant  Zipaquira</t>
  </si>
  <si>
    <t>CANT TOTAL</t>
  </si>
  <si>
    <t>AMPICILINA+SULBACTAM PID (I.0+0.5)g</t>
  </si>
  <si>
    <t>AMPOYA</t>
  </si>
  <si>
    <t>ANEXO 3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</si>
</sst>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&quot;$&quot;* #,##0.00_-;\-&quot;$&quot;* #,##0.00_-;_-&quot;$&quot;* &quot;-&quot;??_-;_-@_-"/>
    <numFmt numFmtId="168" formatCode="_ &quot;$&quot;\ * #,##0.00_ ;_ &quot;$&quot;\ * \-#,##0.00_ ;_ &quot;$&quot;\ * &quot;-&quot;??_ ;_ @_ "/>
    <numFmt numFmtId="169" formatCode="_ * #,##0.00_ ;_ * \-#,##0.00_ ;_ * &quot;-&quot;??_ ;_ @_ "/>
  </numFmts>
  <fonts count="2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7"/>
      <color indexed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16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3" fillId="23" borderId="4" applyNumberFormat="0" applyFont="0" applyAlignment="0" applyProtection="0"/>
    <xf numFmtId="0" fontId="2" fillId="23" borderId="4" applyNumberFormat="0" applyFont="0" applyAlignment="0" applyProtection="0"/>
    <xf numFmtId="9" fontId="2" fillId="0" borderId="0" applyFont="0" applyFill="0" applyBorder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9" fillId="0" borderId="9" applyNumberFormat="0" applyFill="0" applyAlignment="0" applyProtection="0"/>
  </cellStyleXfs>
  <cellXfs count="18">
    <xf numFmtId="0" fontId="0" fillId="0" borderId="0" xfId="0"/>
    <xf numFmtId="0" fontId="0" fillId="24" borderId="0" xfId="0" applyFill="1" applyAlignment="1">
      <alignment horizontal="center"/>
    </xf>
    <xf numFmtId="0" fontId="0" fillId="0" borderId="10" xfId="0" applyFill="1" applyBorder="1"/>
    <xf numFmtId="0" fontId="0" fillId="0" borderId="10" xfId="0" applyBorder="1"/>
    <xf numFmtId="0" fontId="22" fillId="24" borderId="10" xfId="40" applyFont="1" applyFill="1" applyBorder="1" applyAlignment="1">
      <alignment vertical="top" wrapText="1"/>
    </xf>
    <xf numFmtId="0" fontId="22" fillId="24" borderId="10" xfId="45" applyFont="1" applyFill="1" applyBorder="1" applyAlignment="1">
      <alignment vertical="top" wrapText="1"/>
    </xf>
    <xf numFmtId="0" fontId="0" fillId="0" borderId="0" xfId="0" applyAlignment="1">
      <alignment horizontal="center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1" fontId="21" fillId="24" borderId="10" xfId="45" applyNumberFormat="1" applyFont="1" applyFill="1" applyBorder="1" applyAlignment="1">
      <alignment horizontal="center" vertical="center" wrapText="1"/>
    </xf>
    <xf numFmtId="0" fontId="21" fillId="24" borderId="10" xfId="45" applyFont="1" applyFill="1" applyBorder="1" applyAlignment="1">
      <alignment horizontal="center" vertical="center" wrapText="1"/>
    </xf>
    <xf numFmtId="166" fontId="21" fillId="24" borderId="10" xfId="33" applyNumberFormat="1" applyFont="1" applyFill="1" applyBorder="1" applyAlignment="1">
      <alignment horizontal="center" vertical="center" wrapText="1"/>
    </xf>
    <xf numFmtId="0" fontId="22" fillId="24" borderId="10" xfId="40" applyFont="1" applyFill="1" applyBorder="1" applyAlignment="1">
      <alignment horizontal="center"/>
    </xf>
    <xf numFmtId="0" fontId="22" fillId="24" borderId="10" xfId="45" applyFont="1" applyFill="1" applyBorder="1" applyAlignment="1">
      <alignment horizontal="center"/>
    </xf>
    <xf numFmtId="0" fontId="20" fillId="0" borderId="0" xfId="0" applyFont="1"/>
    <xf numFmtId="0" fontId="0" fillId="24" borderId="0" xfId="0" applyFill="1" applyAlignment="1">
      <alignment horizontal="center"/>
    </xf>
    <xf numFmtId="0" fontId="1" fillId="24" borderId="0" xfId="0" applyFont="1" applyFill="1" applyAlignment="1">
      <alignment horizontal="left"/>
    </xf>
    <xf numFmtId="0" fontId="0" fillId="0" borderId="10" xfId="0" applyBorder="1" applyAlignment="1">
      <alignment horizontal="center"/>
    </xf>
  </cellXfs>
  <cellStyles count="57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Encabezado 4 2" xfId="23"/>
    <cellStyle name="Énfasis1 2" xfId="24"/>
    <cellStyle name="Énfasis2 2" xfId="25"/>
    <cellStyle name="Énfasis3 2" xfId="26"/>
    <cellStyle name="Énfasis4 2" xfId="27"/>
    <cellStyle name="Énfasis5 2" xfId="28"/>
    <cellStyle name="Énfasis6 2" xfId="29"/>
    <cellStyle name="Entrada 2" xfId="30"/>
    <cellStyle name="Incorrecto 2" xfId="31"/>
    <cellStyle name="Millares 2" xfId="32"/>
    <cellStyle name="Millares 2 2" xfId="33"/>
    <cellStyle name="Millares 3" xfId="34"/>
    <cellStyle name="Millares 4" xfId="35"/>
    <cellStyle name="Moneda 2" xfId="36"/>
    <cellStyle name="Moneda 3" xfId="37"/>
    <cellStyle name="Neutral 2" xfId="38"/>
    <cellStyle name="Normal" xfId="0" builtinId="0"/>
    <cellStyle name="Normal 2" xfId="39"/>
    <cellStyle name="Normal 2 2" xfId="40"/>
    <cellStyle name="Normal 2 3" xfId="41"/>
    <cellStyle name="Normal 2 4" xfId="42"/>
    <cellStyle name="Normal 3" xfId="43"/>
    <cellStyle name="Normal 3 2" xfId="44"/>
    <cellStyle name="Normal 4" xfId="45"/>
    <cellStyle name="Notas 2" xfId="46"/>
    <cellStyle name="Notas 2 2" xfId="47"/>
    <cellStyle name="Porcentaje 2" xfId="48"/>
    <cellStyle name="Salida 2" xfId="49"/>
    <cellStyle name="Texto de advertencia 2" xfId="50"/>
    <cellStyle name="Texto explicativo 2" xfId="51"/>
    <cellStyle name="Título 1 2" xfId="52"/>
    <cellStyle name="Título 2 2" xfId="53"/>
    <cellStyle name="Título 3 2" xfId="54"/>
    <cellStyle name="Título 4" xfId="55"/>
    <cellStyle name="Total 2" xfId="5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38100</xdr:rowOff>
    </xdr:from>
    <xdr:to>
      <xdr:col>1</xdr:col>
      <xdr:colOff>276225</xdr:colOff>
      <xdr:row>4</xdr:row>
      <xdr:rowOff>19050</xdr:rowOff>
    </xdr:to>
    <xdr:grpSp>
      <xdr:nvGrpSpPr>
        <xdr:cNvPr id="1025" name="Group 1"/>
        <xdr:cNvGrpSpPr>
          <a:grpSpLocks/>
        </xdr:cNvGrpSpPr>
      </xdr:nvGrpSpPr>
      <xdr:grpSpPr bwMode="auto">
        <a:xfrm>
          <a:off x="219075" y="228600"/>
          <a:ext cx="361950" cy="552450"/>
          <a:chOff x="3168" y="3024"/>
          <a:chExt cx="6192" cy="4608"/>
        </a:xfrm>
      </xdr:grpSpPr>
      <xdr:grpSp>
        <xdr:nvGrpSpPr>
          <xdr:cNvPr id="1027" name="Group 2"/>
          <xdr:cNvGrpSpPr>
            <a:grpSpLocks/>
          </xdr:cNvGrpSpPr>
        </xdr:nvGrpSpPr>
        <xdr:grpSpPr bwMode="auto">
          <a:xfrm>
            <a:off x="3168" y="3024"/>
            <a:ext cx="2304" cy="2304"/>
            <a:chOff x="5328" y="3751"/>
            <a:chExt cx="2304" cy="2304"/>
          </a:xfrm>
        </xdr:grpSpPr>
        <xdr:sp macro="" textlink="">
          <xdr:nvSpPr>
            <xdr:cNvPr id="1033" name="Oval 3"/>
            <xdr:cNvSpPr>
              <a:spLocks noChangeArrowheads="1"/>
            </xdr:cNvSpPr>
          </xdr:nvSpPr>
          <xdr:spPr bwMode="auto">
            <a:xfrm>
              <a:off x="5328" y="3751"/>
              <a:ext cx="2304" cy="2304"/>
            </a:xfrm>
            <a:prstGeom prst="ellipse">
              <a:avLst/>
            </a:prstGeom>
            <a:solidFill>
              <a:srgbClr val="339966"/>
            </a:solidFill>
            <a:ln w="28575">
              <a:solidFill>
                <a:srgbClr val="000080"/>
              </a:solidFill>
              <a:round/>
              <a:headEnd/>
              <a:tailEnd/>
            </a:ln>
          </xdr:spPr>
        </xdr:sp>
        <xdr:sp macro="" textlink="">
          <xdr:nvSpPr>
            <xdr:cNvPr id="1034" name="AutoShape 4"/>
            <xdr:cNvSpPr>
              <a:spLocks noChangeArrowheads="1"/>
            </xdr:cNvSpPr>
          </xdr:nvSpPr>
          <xdr:spPr bwMode="auto">
            <a:xfrm>
              <a:off x="5904" y="4904"/>
              <a:ext cx="1152" cy="864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333399"/>
              </a:solidFill>
              <a:miter lim="800000"/>
              <a:headEnd/>
              <a:tailEnd/>
            </a:ln>
          </xdr:spPr>
        </xdr:sp>
        <xdr:sp macro="" textlink="">
          <xdr:nvSpPr>
            <xdr:cNvPr id="1035" name="AutoShape 5"/>
            <xdr:cNvSpPr>
              <a:spLocks noChangeArrowheads="1"/>
            </xdr:cNvSpPr>
          </xdr:nvSpPr>
          <xdr:spPr bwMode="auto">
            <a:xfrm rot="10794758">
              <a:off x="5904" y="4039"/>
              <a:ext cx="1151" cy="863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333399"/>
              </a:solidFill>
              <a:miter lim="800000"/>
              <a:headEnd/>
              <a:tailEnd/>
            </a:ln>
          </xdr:spPr>
        </xdr:sp>
        <xdr:sp macro="" textlink="">
          <xdr:nvSpPr>
            <xdr:cNvPr id="1036" name="AutoShape 6"/>
            <xdr:cNvSpPr>
              <a:spLocks noChangeArrowheads="1"/>
            </xdr:cNvSpPr>
          </xdr:nvSpPr>
          <xdr:spPr bwMode="auto">
            <a:xfrm rot="5424006">
              <a:off x="5472" y="4471"/>
              <a:ext cx="1151" cy="863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000080"/>
              </a:solidFill>
              <a:miter lim="800000"/>
              <a:headEnd/>
              <a:tailEnd/>
            </a:ln>
          </xdr:spPr>
        </xdr:sp>
        <xdr:sp macro="" textlink="">
          <xdr:nvSpPr>
            <xdr:cNvPr id="1037" name="AutoShape 7"/>
            <xdr:cNvSpPr>
              <a:spLocks noChangeArrowheads="1"/>
            </xdr:cNvSpPr>
          </xdr:nvSpPr>
          <xdr:spPr bwMode="auto">
            <a:xfrm rot="5375995" flipV="1">
              <a:off x="6336" y="4471"/>
              <a:ext cx="1151" cy="863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000080"/>
              </a:solidFill>
              <a:miter lim="800000"/>
              <a:headEnd/>
              <a:tailEnd/>
            </a:ln>
          </xdr:spPr>
        </xdr:sp>
      </xdr:grpSp>
      <xdr:sp macro="" textlink="">
        <xdr:nvSpPr>
          <xdr:cNvPr id="4" name="WordArt 8"/>
          <xdr:cNvSpPr>
            <a:spLocks noChangeArrowheads="1" noChangeShapeType="1" noTextEdit="1"/>
          </xdr:cNvSpPr>
        </xdr:nvSpPr>
        <xdr:spPr bwMode="auto">
          <a:xfrm>
            <a:off x="5612" y="3342"/>
            <a:ext cx="3748" cy="1668"/>
          </a:xfrm>
          <a:prstGeom prst="rect">
            <a:avLst/>
          </a:prstGeom>
          <a:extLst>
            <a:ext uri="{AF507438-7753-43E0-B8FC-AC1667EBCBE1}"/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es-CO" sz="3600" b="1" kern="10" spc="0">
                <a:ln w="9525">
                  <a:solidFill>
                    <a:srgbClr val="333399"/>
                  </a:solidFill>
                  <a:round/>
                  <a:headEnd/>
                  <a:tailEnd/>
                </a:ln>
                <a:solidFill>
                  <a:srgbClr val="000080"/>
                </a:solidFill>
                <a:effectLst/>
                <a:latin typeface="Times New Roman"/>
                <a:cs typeface="Times New Roman"/>
              </a:rPr>
              <a:t>HUS</a:t>
            </a:r>
          </a:p>
        </xdr:txBody>
      </xdr:sp>
      <xdr:sp macro="" textlink="">
        <xdr:nvSpPr>
          <xdr:cNvPr id="1029" name="Line 9"/>
          <xdr:cNvSpPr>
            <a:spLocks noChangeShapeType="1"/>
          </xdr:cNvSpPr>
        </xdr:nvSpPr>
        <xdr:spPr bwMode="auto">
          <a:xfrm>
            <a:off x="3168" y="5616"/>
            <a:ext cx="6192" cy="0"/>
          </a:xfrm>
          <a:prstGeom prst="line">
            <a:avLst/>
          </a:prstGeom>
          <a:noFill/>
          <a:ln w="38100">
            <a:solidFill>
              <a:srgbClr val="339966"/>
            </a:solidFill>
            <a:round/>
            <a:headEnd/>
            <a:tailEnd/>
          </a:ln>
        </xdr:spPr>
      </xdr:sp>
      <xdr:sp macro="" textlink="">
        <xdr:nvSpPr>
          <xdr:cNvPr id="1030" name="Line 10"/>
          <xdr:cNvSpPr>
            <a:spLocks noChangeShapeType="1"/>
          </xdr:cNvSpPr>
        </xdr:nvSpPr>
        <xdr:spPr bwMode="auto">
          <a:xfrm>
            <a:off x="3168" y="7056"/>
            <a:ext cx="6192" cy="0"/>
          </a:xfrm>
          <a:prstGeom prst="line">
            <a:avLst/>
          </a:prstGeom>
          <a:noFill/>
          <a:ln w="38100">
            <a:solidFill>
              <a:srgbClr val="339966"/>
            </a:solidFill>
            <a:round/>
            <a:headEnd/>
            <a:tailEnd/>
          </a:ln>
        </xdr:spPr>
      </xdr:sp>
      <xdr:sp macro="" textlink="">
        <xdr:nvSpPr>
          <xdr:cNvPr id="7" name="WordArt 11"/>
          <xdr:cNvSpPr>
            <a:spLocks noChangeArrowheads="1" noChangeShapeType="1" noTextEdit="1"/>
          </xdr:cNvSpPr>
        </xdr:nvSpPr>
        <xdr:spPr bwMode="auto">
          <a:xfrm>
            <a:off x="3168" y="5884"/>
            <a:ext cx="6192" cy="874"/>
          </a:xfrm>
          <a:prstGeom prst="rect">
            <a:avLst/>
          </a:prstGeom>
          <a:extLst>
            <a:ext uri="{AF507438-7753-43E0-B8FC-AC1667EBCBE1}"/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es-CO" sz="36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HOSPITAL  UNIVERSITARIO</a:t>
            </a:r>
          </a:p>
          <a:p>
            <a:pPr algn="ctr" rtl="0">
              <a:buNone/>
            </a:pPr>
            <a:r>
              <a:rPr lang="es-CO" sz="36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DE LA SAMARITANA</a:t>
            </a:r>
          </a:p>
        </xdr:txBody>
      </xdr:sp>
      <xdr:sp macro="" textlink="">
        <xdr:nvSpPr>
          <xdr:cNvPr id="8" name="WordArt 12"/>
          <xdr:cNvSpPr>
            <a:spLocks noChangeArrowheads="1" noChangeShapeType="1" noTextEdit="1"/>
          </xdr:cNvSpPr>
        </xdr:nvSpPr>
        <xdr:spPr bwMode="auto">
          <a:xfrm>
            <a:off x="3331" y="7314"/>
            <a:ext cx="5866" cy="318"/>
          </a:xfrm>
          <a:prstGeom prst="rect">
            <a:avLst/>
          </a:prstGeom>
          <a:extLst>
            <a:ext uri="{AF507438-7753-43E0-B8FC-AC1667EBCBE1}"/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es-CO" sz="36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EMPRESA  SOCIAL  DEL  ESTADO</a:t>
            </a:r>
          </a:p>
        </xdr:txBody>
      </xdr:sp>
    </xdr:grpSp>
    <xdr:clientData/>
  </xdr:twoCellAnchor>
  <xdr:twoCellAnchor>
    <xdr:from>
      <xdr:col>10</xdr:col>
      <xdr:colOff>438150</xdr:colOff>
      <xdr:row>1</xdr:row>
      <xdr:rowOff>0</xdr:rowOff>
    </xdr:from>
    <xdr:to>
      <xdr:col>11</xdr:col>
      <xdr:colOff>619125</xdr:colOff>
      <xdr:row>3</xdr:row>
      <xdr:rowOff>142875</xdr:rowOff>
    </xdr:to>
    <xdr:pic>
      <xdr:nvPicPr>
        <xdr:cNvPr id="1026" name="Imagen 1" descr="SAM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91550" y="190500"/>
          <a:ext cx="9429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65"/>
  <sheetViews>
    <sheetView tabSelected="1" workbookViewId="0">
      <selection activeCell="N9" sqref="N9"/>
    </sheetView>
  </sheetViews>
  <sheetFormatPr baseColWidth="10" defaultRowHeight="15"/>
  <cols>
    <col min="1" max="1" width="4.5703125" style="6" customWidth="1"/>
    <col min="2" max="2" width="31.5703125" customWidth="1"/>
    <col min="4" max="4" width="12.28515625" customWidth="1"/>
    <col min="5" max="6" width="10.5703125" customWidth="1"/>
    <col min="7" max="7" width="8.7109375" customWidth="1"/>
    <col min="8" max="8" width="9.7109375" customWidth="1"/>
  </cols>
  <sheetData>
    <row r="2" spans="1:12">
      <c r="A2" s="15" t="s">
        <v>0</v>
      </c>
      <c r="B2" s="15"/>
      <c r="C2" s="15"/>
      <c r="D2" s="15"/>
      <c r="E2" s="15"/>
      <c r="F2" s="15"/>
      <c r="G2" s="15"/>
    </row>
    <row r="3" spans="1:12">
      <c r="A3" s="15" t="s">
        <v>1</v>
      </c>
      <c r="B3" s="15"/>
      <c r="C3" s="15"/>
      <c r="D3" s="15"/>
      <c r="E3" s="15"/>
      <c r="F3" s="15"/>
      <c r="G3" s="15"/>
    </row>
    <row r="6" spans="1:12">
      <c r="B6" t="s">
        <v>201</v>
      </c>
    </row>
    <row r="7" spans="1:12" ht="27">
      <c r="A7" s="8" t="s">
        <v>2</v>
      </c>
      <c r="B7" s="9" t="s">
        <v>3</v>
      </c>
      <c r="C7" s="10" t="s">
        <v>4</v>
      </c>
      <c r="D7" s="10" t="s">
        <v>5</v>
      </c>
      <c r="E7" s="11" t="s">
        <v>196</v>
      </c>
      <c r="F7" s="11" t="s">
        <v>197</v>
      </c>
      <c r="G7" s="11" t="s">
        <v>198</v>
      </c>
      <c r="H7" s="11" t="s">
        <v>191</v>
      </c>
      <c r="I7" s="11" t="s">
        <v>192</v>
      </c>
      <c r="J7" s="11" t="s">
        <v>193</v>
      </c>
      <c r="K7" s="11" t="s">
        <v>194</v>
      </c>
      <c r="L7" s="11" t="s">
        <v>195</v>
      </c>
    </row>
    <row r="8" spans="1:12">
      <c r="A8" s="8">
        <v>1</v>
      </c>
      <c r="B8" s="4" t="s">
        <v>6</v>
      </c>
      <c r="C8" s="4" t="s">
        <v>7</v>
      </c>
      <c r="D8" s="4" t="s">
        <v>7</v>
      </c>
      <c r="E8" s="12">
        <v>2</v>
      </c>
      <c r="F8" s="12">
        <v>0</v>
      </c>
      <c r="G8" s="12">
        <f>+E8+F8</f>
        <v>2</v>
      </c>
      <c r="H8" s="3"/>
      <c r="I8" s="3"/>
      <c r="J8" s="3"/>
      <c r="K8" s="3">
        <f>+J8+I8</f>
        <v>0</v>
      </c>
      <c r="L8" s="3">
        <f>+K8*G8</f>
        <v>0</v>
      </c>
    </row>
    <row r="9" spans="1:12" ht="18">
      <c r="A9" s="7">
        <v>2</v>
      </c>
      <c r="B9" s="4" t="s">
        <v>8</v>
      </c>
      <c r="C9" s="4" t="s">
        <v>9</v>
      </c>
      <c r="D9" s="4" t="s">
        <v>9</v>
      </c>
      <c r="E9" s="12">
        <v>37</v>
      </c>
      <c r="F9" s="12">
        <v>30</v>
      </c>
      <c r="G9" s="12">
        <f t="shared" ref="G9:G67" si="0">+E9+F9</f>
        <v>67</v>
      </c>
      <c r="H9" s="3"/>
      <c r="I9" s="3"/>
      <c r="J9" s="3"/>
      <c r="K9" s="3">
        <f t="shared" ref="K9:K72" si="1">+J9+I9</f>
        <v>0</v>
      </c>
      <c r="L9" s="3">
        <f t="shared" ref="L9:L72" si="2">+K9*G9</f>
        <v>0</v>
      </c>
    </row>
    <row r="10" spans="1:12">
      <c r="A10" s="7">
        <v>3</v>
      </c>
      <c r="B10" s="4" t="s">
        <v>10</v>
      </c>
      <c r="C10" s="4" t="s">
        <v>11</v>
      </c>
      <c r="D10" s="4" t="s">
        <v>11</v>
      </c>
      <c r="E10" s="12">
        <v>494</v>
      </c>
      <c r="F10" s="12">
        <v>338</v>
      </c>
      <c r="G10" s="12">
        <f t="shared" si="0"/>
        <v>832</v>
      </c>
      <c r="H10" s="3"/>
      <c r="I10" s="3"/>
      <c r="J10" s="3"/>
      <c r="K10" s="3">
        <f t="shared" si="1"/>
        <v>0</v>
      </c>
      <c r="L10" s="3">
        <f t="shared" si="2"/>
        <v>0</v>
      </c>
    </row>
    <row r="11" spans="1:12">
      <c r="A11" s="7">
        <v>4</v>
      </c>
      <c r="B11" s="4" t="s">
        <v>12</v>
      </c>
      <c r="C11" s="4" t="s">
        <v>13</v>
      </c>
      <c r="D11" s="4" t="s">
        <v>13</v>
      </c>
      <c r="E11" s="12">
        <v>228</v>
      </c>
      <c r="F11" s="12">
        <v>30</v>
      </c>
      <c r="G11" s="12">
        <f t="shared" si="0"/>
        <v>258</v>
      </c>
      <c r="H11" s="3"/>
      <c r="I11" s="3"/>
      <c r="J11" s="3"/>
      <c r="K11" s="3">
        <f t="shared" si="1"/>
        <v>0</v>
      </c>
      <c r="L11" s="3">
        <f t="shared" si="2"/>
        <v>0</v>
      </c>
    </row>
    <row r="12" spans="1:12">
      <c r="A12" s="7">
        <v>5</v>
      </c>
      <c r="B12" s="4" t="s">
        <v>14</v>
      </c>
      <c r="C12" s="4" t="s">
        <v>7</v>
      </c>
      <c r="D12" s="4" t="s">
        <v>7</v>
      </c>
      <c r="E12" s="12">
        <v>137</v>
      </c>
      <c r="F12" s="12">
        <v>0</v>
      </c>
      <c r="G12" s="12">
        <f t="shared" si="0"/>
        <v>137</v>
      </c>
      <c r="H12" s="3"/>
      <c r="I12" s="3"/>
      <c r="J12" s="3"/>
      <c r="K12" s="3">
        <f t="shared" si="1"/>
        <v>0</v>
      </c>
      <c r="L12" s="3">
        <f t="shared" si="2"/>
        <v>0</v>
      </c>
    </row>
    <row r="13" spans="1:12">
      <c r="A13" s="7">
        <v>6</v>
      </c>
      <c r="B13" s="4" t="s">
        <v>15</v>
      </c>
      <c r="C13" s="4" t="s">
        <v>7</v>
      </c>
      <c r="D13" s="4" t="s">
        <v>7</v>
      </c>
      <c r="E13" s="12">
        <v>43</v>
      </c>
      <c r="F13" s="12">
        <v>0</v>
      </c>
      <c r="G13" s="12">
        <f t="shared" si="0"/>
        <v>43</v>
      </c>
      <c r="H13" s="3"/>
      <c r="I13" s="3"/>
      <c r="J13" s="3"/>
      <c r="K13" s="3">
        <f t="shared" si="1"/>
        <v>0</v>
      </c>
      <c r="L13" s="3">
        <f t="shared" si="2"/>
        <v>0</v>
      </c>
    </row>
    <row r="14" spans="1:12">
      <c r="A14" s="7">
        <v>7</v>
      </c>
      <c r="B14" s="5" t="s">
        <v>16</v>
      </c>
      <c r="C14" s="5" t="s">
        <v>11</v>
      </c>
      <c r="D14" s="5" t="s">
        <v>11</v>
      </c>
      <c r="E14" s="13">
        <v>323</v>
      </c>
      <c r="F14" s="13">
        <v>0</v>
      </c>
      <c r="G14" s="12">
        <f t="shared" si="0"/>
        <v>323</v>
      </c>
      <c r="H14" s="3"/>
      <c r="I14" s="3"/>
      <c r="J14" s="3"/>
      <c r="K14" s="3">
        <f t="shared" si="1"/>
        <v>0</v>
      </c>
      <c r="L14" s="3">
        <f t="shared" si="2"/>
        <v>0</v>
      </c>
    </row>
    <row r="15" spans="1:12" ht="18">
      <c r="A15" s="7">
        <v>8</v>
      </c>
      <c r="B15" s="4" t="s">
        <v>17</v>
      </c>
      <c r="C15" s="4" t="s">
        <v>9</v>
      </c>
      <c r="D15" s="4" t="s">
        <v>9</v>
      </c>
      <c r="E15" s="12">
        <v>3</v>
      </c>
      <c r="F15" s="12">
        <v>0</v>
      </c>
      <c r="G15" s="12">
        <f t="shared" si="0"/>
        <v>3</v>
      </c>
      <c r="H15" s="3"/>
      <c r="I15" s="3"/>
      <c r="J15" s="3"/>
      <c r="K15" s="3">
        <f t="shared" si="1"/>
        <v>0</v>
      </c>
      <c r="L15" s="3">
        <f t="shared" si="2"/>
        <v>0</v>
      </c>
    </row>
    <row r="16" spans="1:12">
      <c r="A16" s="7">
        <v>9</v>
      </c>
      <c r="B16" s="4" t="s">
        <v>18</v>
      </c>
      <c r="C16" s="4" t="s">
        <v>19</v>
      </c>
      <c r="D16" s="4" t="s">
        <v>19</v>
      </c>
      <c r="E16" s="12">
        <v>27953</v>
      </c>
      <c r="F16" s="12">
        <v>0</v>
      </c>
      <c r="G16" s="12">
        <f t="shared" si="0"/>
        <v>27953</v>
      </c>
      <c r="H16" s="3"/>
      <c r="I16" s="3"/>
      <c r="J16" s="3"/>
      <c r="K16" s="3">
        <f t="shared" si="1"/>
        <v>0</v>
      </c>
      <c r="L16" s="3">
        <f t="shared" si="2"/>
        <v>0</v>
      </c>
    </row>
    <row r="17" spans="1:12">
      <c r="A17" s="7">
        <v>10</v>
      </c>
      <c r="B17" s="4" t="s">
        <v>20</v>
      </c>
      <c r="C17" s="4" t="s">
        <v>21</v>
      </c>
      <c r="D17" s="4" t="s">
        <v>21</v>
      </c>
      <c r="E17" s="12">
        <v>1</v>
      </c>
      <c r="F17" s="12">
        <v>0</v>
      </c>
      <c r="G17" s="12">
        <f t="shared" si="0"/>
        <v>1</v>
      </c>
      <c r="H17" s="3"/>
      <c r="I17" s="3"/>
      <c r="J17" s="3"/>
      <c r="K17" s="3">
        <f t="shared" si="1"/>
        <v>0</v>
      </c>
      <c r="L17" s="3">
        <f t="shared" si="2"/>
        <v>0</v>
      </c>
    </row>
    <row r="18" spans="1:12" ht="18">
      <c r="A18" s="7">
        <v>11</v>
      </c>
      <c r="B18" s="5" t="s">
        <v>22</v>
      </c>
      <c r="C18" s="5" t="s">
        <v>23</v>
      </c>
      <c r="D18" s="5" t="s">
        <v>24</v>
      </c>
      <c r="E18" s="13">
        <v>306</v>
      </c>
      <c r="F18" s="13">
        <v>0</v>
      </c>
      <c r="G18" s="12">
        <f t="shared" si="0"/>
        <v>306</v>
      </c>
      <c r="H18" s="3"/>
      <c r="I18" s="3"/>
      <c r="J18" s="3"/>
      <c r="K18" s="3">
        <f t="shared" si="1"/>
        <v>0</v>
      </c>
      <c r="L18" s="3">
        <f t="shared" si="2"/>
        <v>0</v>
      </c>
    </row>
    <row r="19" spans="1:12">
      <c r="A19" s="7">
        <v>12</v>
      </c>
      <c r="B19" s="4" t="s">
        <v>25</v>
      </c>
      <c r="C19" s="4" t="s">
        <v>23</v>
      </c>
      <c r="D19" s="4" t="s">
        <v>23</v>
      </c>
      <c r="E19" s="12">
        <v>0</v>
      </c>
      <c r="F19" s="12">
        <v>389</v>
      </c>
      <c r="G19" s="12">
        <f t="shared" si="0"/>
        <v>389</v>
      </c>
      <c r="H19" s="3"/>
      <c r="I19" s="3"/>
      <c r="J19" s="3"/>
      <c r="K19" s="3">
        <f t="shared" si="1"/>
        <v>0</v>
      </c>
      <c r="L19" s="3">
        <f t="shared" si="2"/>
        <v>0</v>
      </c>
    </row>
    <row r="20" spans="1:12" ht="18">
      <c r="A20" s="7">
        <v>13</v>
      </c>
      <c r="B20" s="4" t="s">
        <v>26</v>
      </c>
      <c r="C20" s="4" t="s">
        <v>27</v>
      </c>
      <c r="D20" s="4" t="s">
        <v>28</v>
      </c>
      <c r="E20" s="12">
        <v>1432</v>
      </c>
      <c r="F20" s="12">
        <v>0</v>
      </c>
      <c r="G20" s="12">
        <f t="shared" si="0"/>
        <v>1432</v>
      </c>
      <c r="H20" s="3"/>
      <c r="I20" s="3"/>
      <c r="J20" s="3"/>
      <c r="K20" s="3">
        <f t="shared" si="1"/>
        <v>0</v>
      </c>
      <c r="L20" s="3">
        <f t="shared" si="2"/>
        <v>0</v>
      </c>
    </row>
    <row r="21" spans="1:12" ht="18">
      <c r="A21" s="7">
        <v>14</v>
      </c>
      <c r="B21" s="4" t="s">
        <v>29</v>
      </c>
      <c r="C21" s="4" t="s">
        <v>27</v>
      </c>
      <c r="D21" s="4" t="s">
        <v>28</v>
      </c>
      <c r="E21" s="12">
        <v>430</v>
      </c>
      <c r="F21" s="12">
        <v>0</v>
      </c>
      <c r="G21" s="12">
        <f t="shared" si="0"/>
        <v>430</v>
      </c>
      <c r="H21" s="3"/>
      <c r="I21" s="3"/>
      <c r="J21" s="3"/>
      <c r="K21" s="3">
        <f t="shared" si="1"/>
        <v>0</v>
      </c>
      <c r="L21" s="3">
        <f t="shared" si="2"/>
        <v>0</v>
      </c>
    </row>
    <row r="22" spans="1:12">
      <c r="A22" s="7">
        <v>15</v>
      </c>
      <c r="B22" s="4" t="s">
        <v>30</v>
      </c>
      <c r="C22" s="4" t="s">
        <v>27</v>
      </c>
      <c r="D22" s="4" t="s">
        <v>27</v>
      </c>
      <c r="E22" s="12">
        <v>1</v>
      </c>
      <c r="F22" s="12">
        <v>2</v>
      </c>
      <c r="G22" s="12">
        <f t="shared" si="0"/>
        <v>3</v>
      </c>
      <c r="H22" s="3"/>
      <c r="I22" s="3"/>
      <c r="J22" s="3"/>
      <c r="K22" s="3">
        <f t="shared" si="1"/>
        <v>0</v>
      </c>
      <c r="L22" s="3">
        <f t="shared" si="2"/>
        <v>0</v>
      </c>
    </row>
    <row r="23" spans="1:12">
      <c r="A23" s="7">
        <v>16</v>
      </c>
      <c r="B23" s="4" t="s">
        <v>31</v>
      </c>
      <c r="C23" s="4" t="s">
        <v>11</v>
      </c>
      <c r="D23" s="4" t="s">
        <v>11</v>
      </c>
      <c r="E23" s="12">
        <v>0</v>
      </c>
      <c r="F23" s="12">
        <v>2036</v>
      </c>
      <c r="G23" s="12">
        <f t="shared" si="0"/>
        <v>2036</v>
      </c>
      <c r="H23" s="3"/>
      <c r="I23" s="3"/>
      <c r="J23" s="3"/>
      <c r="K23" s="3">
        <f t="shared" si="1"/>
        <v>0</v>
      </c>
      <c r="L23" s="3">
        <f t="shared" si="2"/>
        <v>0</v>
      </c>
    </row>
    <row r="24" spans="1:12">
      <c r="A24" s="7">
        <v>17</v>
      </c>
      <c r="B24" s="4" t="s">
        <v>32</v>
      </c>
      <c r="C24" s="4" t="s">
        <v>11</v>
      </c>
      <c r="D24" s="4" t="s">
        <v>11</v>
      </c>
      <c r="E24" s="12">
        <v>318</v>
      </c>
      <c r="F24" s="12">
        <v>0</v>
      </c>
      <c r="G24" s="12">
        <f t="shared" si="0"/>
        <v>318</v>
      </c>
      <c r="H24" s="3"/>
      <c r="I24" s="3"/>
      <c r="J24" s="3"/>
      <c r="K24" s="3">
        <f t="shared" si="1"/>
        <v>0</v>
      </c>
      <c r="L24" s="3">
        <f t="shared" si="2"/>
        <v>0</v>
      </c>
    </row>
    <row r="25" spans="1:12">
      <c r="A25" s="7">
        <v>18</v>
      </c>
      <c r="B25" s="4" t="s">
        <v>33</v>
      </c>
      <c r="C25" s="4" t="s">
        <v>7</v>
      </c>
      <c r="D25" s="4" t="s">
        <v>7</v>
      </c>
      <c r="E25" s="12">
        <v>33</v>
      </c>
      <c r="F25" s="12">
        <v>0</v>
      </c>
      <c r="G25" s="12">
        <f t="shared" si="0"/>
        <v>33</v>
      </c>
      <c r="H25" s="3"/>
      <c r="I25" s="3"/>
      <c r="J25" s="3"/>
      <c r="K25" s="3">
        <f t="shared" si="1"/>
        <v>0</v>
      </c>
      <c r="L25" s="3">
        <f t="shared" si="2"/>
        <v>0</v>
      </c>
    </row>
    <row r="26" spans="1:12">
      <c r="A26" s="7">
        <v>19</v>
      </c>
      <c r="B26" s="4" t="s">
        <v>34</v>
      </c>
      <c r="C26" s="4" t="s">
        <v>7</v>
      </c>
      <c r="D26" s="4" t="s">
        <v>7</v>
      </c>
      <c r="E26" s="12">
        <v>435</v>
      </c>
      <c r="F26" s="12">
        <v>0</v>
      </c>
      <c r="G26" s="12">
        <f t="shared" si="0"/>
        <v>435</v>
      </c>
      <c r="H26" s="3"/>
      <c r="I26" s="3"/>
      <c r="J26" s="3"/>
      <c r="K26" s="3">
        <f t="shared" si="1"/>
        <v>0</v>
      </c>
      <c r="L26" s="3">
        <f t="shared" si="2"/>
        <v>0</v>
      </c>
    </row>
    <row r="27" spans="1:12" ht="18">
      <c r="A27" s="7">
        <v>20</v>
      </c>
      <c r="B27" s="4" t="s">
        <v>35</v>
      </c>
      <c r="C27" s="4" t="s">
        <v>36</v>
      </c>
      <c r="D27" s="4" t="s">
        <v>36</v>
      </c>
      <c r="E27" s="12">
        <v>2</v>
      </c>
      <c r="F27" s="12">
        <v>11</v>
      </c>
      <c r="G27" s="12">
        <f t="shared" si="0"/>
        <v>13</v>
      </c>
      <c r="H27" s="3"/>
      <c r="I27" s="3"/>
      <c r="J27" s="3"/>
      <c r="K27" s="3">
        <f t="shared" si="1"/>
        <v>0</v>
      </c>
      <c r="L27" s="3">
        <f t="shared" si="2"/>
        <v>0</v>
      </c>
    </row>
    <row r="28" spans="1:12">
      <c r="A28" s="7">
        <v>21</v>
      </c>
      <c r="B28" s="5" t="s">
        <v>37</v>
      </c>
      <c r="C28" s="5" t="s">
        <v>11</v>
      </c>
      <c r="D28" s="5" t="s">
        <v>11</v>
      </c>
      <c r="E28" s="13">
        <v>1</v>
      </c>
      <c r="F28" s="13">
        <v>0</v>
      </c>
      <c r="G28" s="12">
        <f t="shared" si="0"/>
        <v>1</v>
      </c>
      <c r="H28" s="3"/>
      <c r="I28" s="3"/>
      <c r="J28" s="3"/>
      <c r="K28" s="3">
        <f t="shared" si="1"/>
        <v>0</v>
      </c>
      <c r="L28" s="3">
        <f t="shared" si="2"/>
        <v>0</v>
      </c>
    </row>
    <row r="29" spans="1:12">
      <c r="A29" s="7">
        <v>22</v>
      </c>
      <c r="B29" s="4" t="s">
        <v>38</v>
      </c>
      <c r="C29" s="4" t="s">
        <v>27</v>
      </c>
      <c r="D29" s="4" t="s">
        <v>27</v>
      </c>
      <c r="E29" s="12">
        <v>470</v>
      </c>
      <c r="F29" s="12">
        <v>0</v>
      </c>
      <c r="G29" s="12">
        <f t="shared" si="0"/>
        <v>470</v>
      </c>
      <c r="H29" s="3"/>
      <c r="I29" s="3"/>
      <c r="J29" s="3"/>
      <c r="K29" s="3">
        <f t="shared" si="1"/>
        <v>0</v>
      </c>
      <c r="L29" s="3">
        <f t="shared" si="2"/>
        <v>0</v>
      </c>
    </row>
    <row r="30" spans="1:12">
      <c r="A30" s="7">
        <v>23</v>
      </c>
      <c r="B30" s="4" t="s">
        <v>39</v>
      </c>
      <c r="C30" s="4" t="s">
        <v>19</v>
      </c>
      <c r="D30" s="4" t="s">
        <v>19</v>
      </c>
      <c r="E30" s="12">
        <v>1407</v>
      </c>
      <c r="F30" s="12">
        <v>1083</v>
      </c>
      <c r="G30" s="12">
        <f t="shared" si="0"/>
        <v>2490</v>
      </c>
      <c r="H30" s="3"/>
      <c r="I30" s="3"/>
      <c r="J30" s="3"/>
      <c r="K30" s="3">
        <f t="shared" si="1"/>
        <v>0</v>
      </c>
      <c r="L30" s="3">
        <f t="shared" si="2"/>
        <v>0</v>
      </c>
    </row>
    <row r="31" spans="1:12">
      <c r="A31" s="7">
        <v>24</v>
      </c>
      <c r="B31" s="4" t="s">
        <v>40</v>
      </c>
      <c r="C31" s="4" t="s">
        <v>7</v>
      </c>
      <c r="D31" s="4" t="s">
        <v>7</v>
      </c>
      <c r="E31" s="12">
        <v>51</v>
      </c>
      <c r="F31" s="12">
        <v>0</v>
      </c>
      <c r="G31" s="12">
        <f t="shared" si="0"/>
        <v>51</v>
      </c>
      <c r="H31" s="3"/>
      <c r="I31" s="3"/>
      <c r="J31" s="3"/>
      <c r="K31" s="3">
        <f t="shared" si="1"/>
        <v>0</v>
      </c>
      <c r="L31" s="3">
        <f t="shared" si="2"/>
        <v>0</v>
      </c>
    </row>
    <row r="32" spans="1:12" ht="36">
      <c r="A32" s="7">
        <v>25</v>
      </c>
      <c r="B32" s="4" t="s">
        <v>41</v>
      </c>
      <c r="C32" s="4" t="s">
        <v>7</v>
      </c>
      <c r="D32" s="4" t="s">
        <v>42</v>
      </c>
      <c r="E32" s="12">
        <v>2719</v>
      </c>
      <c r="F32" s="12">
        <v>459</v>
      </c>
      <c r="G32" s="12">
        <f t="shared" si="0"/>
        <v>3178</v>
      </c>
      <c r="H32" s="3"/>
      <c r="I32" s="3"/>
      <c r="J32" s="3"/>
      <c r="K32" s="3">
        <f t="shared" si="1"/>
        <v>0</v>
      </c>
      <c r="L32" s="3">
        <f t="shared" si="2"/>
        <v>0</v>
      </c>
    </row>
    <row r="33" spans="1:12">
      <c r="A33" s="7">
        <v>26</v>
      </c>
      <c r="B33" s="4" t="s">
        <v>43</v>
      </c>
      <c r="C33" s="4" t="s">
        <v>44</v>
      </c>
      <c r="D33" s="4" t="s">
        <v>44</v>
      </c>
      <c r="E33" s="12">
        <v>10</v>
      </c>
      <c r="F33" s="12">
        <v>17</v>
      </c>
      <c r="G33" s="12">
        <f t="shared" si="0"/>
        <v>27</v>
      </c>
      <c r="H33" s="3"/>
      <c r="I33" s="3"/>
      <c r="J33" s="3"/>
      <c r="K33" s="3">
        <f t="shared" si="1"/>
        <v>0</v>
      </c>
      <c r="L33" s="3">
        <f t="shared" si="2"/>
        <v>0</v>
      </c>
    </row>
    <row r="34" spans="1:12">
      <c r="A34" s="7">
        <v>27</v>
      </c>
      <c r="B34" s="4" t="s">
        <v>45</v>
      </c>
      <c r="C34" s="4" t="s">
        <v>11</v>
      </c>
      <c r="D34" s="4" t="s">
        <v>11</v>
      </c>
      <c r="E34" s="12">
        <v>278</v>
      </c>
      <c r="F34" s="12">
        <v>0</v>
      </c>
      <c r="G34" s="12">
        <f t="shared" si="0"/>
        <v>278</v>
      </c>
      <c r="H34" s="3"/>
      <c r="I34" s="3"/>
      <c r="J34" s="3"/>
      <c r="K34" s="3">
        <f t="shared" si="1"/>
        <v>0</v>
      </c>
      <c r="L34" s="3">
        <f t="shared" si="2"/>
        <v>0</v>
      </c>
    </row>
    <row r="35" spans="1:12">
      <c r="A35" s="7">
        <v>28</v>
      </c>
      <c r="B35" s="4" t="s">
        <v>46</v>
      </c>
      <c r="C35" s="4" t="s">
        <v>11</v>
      </c>
      <c r="D35" s="4" t="s">
        <v>11</v>
      </c>
      <c r="E35" s="12">
        <v>30</v>
      </c>
      <c r="F35" s="12">
        <v>0</v>
      </c>
      <c r="G35" s="12">
        <f t="shared" si="0"/>
        <v>30</v>
      </c>
      <c r="H35" s="3"/>
      <c r="I35" s="3"/>
      <c r="J35" s="3"/>
      <c r="K35" s="3">
        <f t="shared" si="1"/>
        <v>0</v>
      </c>
      <c r="L35" s="3">
        <f t="shared" si="2"/>
        <v>0</v>
      </c>
    </row>
    <row r="36" spans="1:12">
      <c r="A36" s="7">
        <v>29</v>
      </c>
      <c r="B36" s="4" t="s">
        <v>47</v>
      </c>
      <c r="C36" s="4" t="s">
        <v>11</v>
      </c>
      <c r="D36" s="4" t="s">
        <v>11</v>
      </c>
      <c r="E36" s="12">
        <v>78</v>
      </c>
      <c r="F36" s="12">
        <v>0</v>
      </c>
      <c r="G36" s="12">
        <f t="shared" si="0"/>
        <v>78</v>
      </c>
      <c r="H36" s="3"/>
      <c r="I36" s="3"/>
      <c r="J36" s="3"/>
      <c r="K36" s="3">
        <f t="shared" si="1"/>
        <v>0</v>
      </c>
      <c r="L36" s="3">
        <f t="shared" si="2"/>
        <v>0</v>
      </c>
    </row>
    <row r="37" spans="1:12">
      <c r="A37" s="7">
        <v>30</v>
      </c>
      <c r="B37" s="4" t="s">
        <v>48</v>
      </c>
      <c r="C37" s="4" t="s">
        <v>11</v>
      </c>
      <c r="D37" s="4" t="s">
        <v>11</v>
      </c>
      <c r="E37" s="12">
        <v>0</v>
      </c>
      <c r="F37" s="12">
        <v>110</v>
      </c>
      <c r="G37" s="12">
        <f t="shared" si="0"/>
        <v>110</v>
      </c>
      <c r="H37" s="3"/>
      <c r="I37" s="3"/>
      <c r="J37" s="3"/>
      <c r="K37" s="3">
        <f t="shared" si="1"/>
        <v>0</v>
      </c>
      <c r="L37" s="3">
        <f t="shared" si="2"/>
        <v>0</v>
      </c>
    </row>
    <row r="38" spans="1:12" ht="18">
      <c r="A38" s="7">
        <v>31</v>
      </c>
      <c r="B38" s="4" t="s">
        <v>49</v>
      </c>
      <c r="C38" s="4" t="s">
        <v>36</v>
      </c>
      <c r="D38" s="4" t="s">
        <v>36</v>
      </c>
      <c r="E38" s="12">
        <v>13</v>
      </c>
      <c r="F38" s="12">
        <v>0</v>
      </c>
      <c r="G38" s="12">
        <f t="shared" si="0"/>
        <v>13</v>
      </c>
      <c r="H38" s="3"/>
      <c r="I38" s="3"/>
      <c r="J38" s="3"/>
      <c r="K38" s="3">
        <f t="shared" si="1"/>
        <v>0</v>
      </c>
      <c r="L38" s="3">
        <f t="shared" si="2"/>
        <v>0</v>
      </c>
    </row>
    <row r="39" spans="1:12">
      <c r="A39" s="7">
        <v>32</v>
      </c>
      <c r="B39" s="4" t="s">
        <v>50</v>
      </c>
      <c r="C39" s="4" t="s">
        <v>11</v>
      </c>
      <c r="D39" s="4" t="s">
        <v>11</v>
      </c>
      <c r="E39" s="12">
        <v>11993</v>
      </c>
      <c r="F39" s="12">
        <v>3148</v>
      </c>
      <c r="G39" s="12">
        <f t="shared" si="0"/>
        <v>15141</v>
      </c>
      <c r="H39" s="3"/>
      <c r="I39" s="3"/>
      <c r="J39" s="3"/>
      <c r="K39" s="3">
        <f t="shared" si="1"/>
        <v>0</v>
      </c>
      <c r="L39" s="3">
        <f t="shared" si="2"/>
        <v>0</v>
      </c>
    </row>
    <row r="40" spans="1:12" ht="18">
      <c r="A40" s="7">
        <v>33</v>
      </c>
      <c r="B40" s="5" t="s">
        <v>51</v>
      </c>
      <c r="C40" s="5" t="s">
        <v>11</v>
      </c>
      <c r="D40" s="5" t="s">
        <v>52</v>
      </c>
      <c r="E40" s="13">
        <v>723</v>
      </c>
      <c r="F40" s="13">
        <v>0</v>
      </c>
      <c r="G40" s="12">
        <f t="shared" si="0"/>
        <v>723</v>
      </c>
      <c r="H40" s="3"/>
      <c r="I40" s="3"/>
      <c r="J40" s="3"/>
      <c r="K40" s="3">
        <f t="shared" si="1"/>
        <v>0</v>
      </c>
      <c r="L40" s="3">
        <f t="shared" si="2"/>
        <v>0</v>
      </c>
    </row>
    <row r="41" spans="1:12">
      <c r="A41" s="7">
        <v>34</v>
      </c>
      <c r="B41" s="4" t="s">
        <v>53</v>
      </c>
      <c r="C41" s="4" t="s">
        <v>54</v>
      </c>
      <c r="D41" s="4" t="s">
        <v>54</v>
      </c>
      <c r="E41" s="12">
        <v>12912</v>
      </c>
      <c r="F41" s="12">
        <v>415</v>
      </c>
      <c r="G41" s="12">
        <f t="shared" si="0"/>
        <v>13327</v>
      </c>
      <c r="H41" s="3"/>
      <c r="I41" s="3"/>
      <c r="J41" s="3"/>
      <c r="K41" s="3">
        <f t="shared" si="1"/>
        <v>0</v>
      </c>
      <c r="L41" s="3">
        <f t="shared" si="2"/>
        <v>0</v>
      </c>
    </row>
    <row r="42" spans="1:12">
      <c r="A42" s="7">
        <v>35</v>
      </c>
      <c r="B42" s="4" t="s">
        <v>55</v>
      </c>
      <c r="C42" s="4" t="s">
        <v>11</v>
      </c>
      <c r="D42" s="4" t="s">
        <v>11</v>
      </c>
      <c r="E42" s="12">
        <v>423</v>
      </c>
      <c r="F42" s="12">
        <v>0</v>
      </c>
      <c r="G42" s="12">
        <f t="shared" si="0"/>
        <v>423</v>
      </c>
      <c r="H42" s="3"/>
      <c r="I42" s="3"/>
      <c r="J42" s="3"/>
      <c r="K42" s="3">
        <f t="shared" si="1"/>
        <v>0</v>
      </c>
      <c r="L42" s="3">
        <f t="shared" si="2"/>
        <v>0</v>
      </c>
    </row>
    <row r="43" spans="1:12">
      <c r="A43" s="7">
        <v>36</v>
      </c>
      <c r="B43" s="4" t="s">
        <v>56</v>
      </c>
      <c r="C43" s="4" t="s">
        <v>27</v>
      </c>
      <c r="D43" s="4" t="s">
        <v>27</v>
      </c>
      <c r="E43" s="12">
        <v>18</v>
      </c>
      <c r="F43" s="12">
        <v>0</v>
      </c>
      <c r="G43" s="12">
        <f t="shared" si="0"/>
        <v>18</v>
      </c>
      <c r="H43" s="3"/>
      <c r="I43" s="3"/>
      <c r="J43" s="3"/>
      <c r="K43" s="3">
        <f t="shared" si="1"/>
        <v>0</v>
      </c>
      <c r="L43" s="3">
        <f t="shared" si="2"/>
        <v>0</v>
      </c>
    </row>
    <row r="44" spans="1:12" ht="18">
      <c r="A44" s="7">
        <v>37</v>
      </c>
      <c r="B44" s="4" t="s">
        <v>57</v>
      </c>
      <c r="C44" s="4" t="s">
        <v>58</v>
      </c>
      <c r="D44" s="4" t="s">
        <v>58</v>
      </c>
      <c r="E44" s="12">
        <v>40</v>
      </c>
      <c r="F44" s="12">
        <v>0</v>
      </c>
      <c r="G44" s="12">
        <f t="shared" si="0"/>
        <v>40</v>
      </c>
      <c r="H44" s="3"/>
      <c r="I44" s="3"/>
      <c r="J44" s="3"/>
      <c r="K44" s="3">
        <f t="shared" si="1"/>
        <v>0</v>
      </c>
      <c r="L44" s="3">
        <f t="shared" si="2"/>
        <v>0</v>
      </c>
    </row>
    <row r="45" spans="1:12">
      <c r="A45" s="7">
        <v>38</v>
      </c>
      <c r="B45" s="4" t="s">
        <v>59</v>
      </c>
      <c r="C45" s="4" t="s">
        <v>7</v>
      </c>
      <c r="D45" s="4" t="s">
        <v>7</v>
      </c>
      <c r="E45" s="12">
        <v>136</v>
      </c>
      <c r="F45" s="12">
        <v>44</v>
      </c>
      <c r="G45" s="12">
        <f t="shared" si="0"/>
        <v>180</v>
      </c>
      <c r="H45" s="3"/>
      <c r="I45" s="3"/>
      <c r="J45" s="3"/>
      <c r="K45" s="3">
        <f t="shared" si="1"/>
        <v>0</v>
      </c>
      <c r="L45" s="3">
        <f t="shared" si="2"/>
        <v>0</v>
      </c>
    </row>
    <row r="46" spans="1:12" ht="18">
      <c r="A46" s="7">
        <v>39</v>
      </c>
      <c r="B46" s="5" t="s">
        <v>60</v>
      </c>
      <c r="C46" s="5" t="s">
        <v>11</v>
      </c>
      <c r="D46" s="5" t="s">
        <v>11</v>
      </c>
      <c r="E46" s="13">
        <v>9</v>
      </c>
      <c r="F46" s="13">
        <v>0</v>
      </c>
      <c r="G46" s="12">
        <f t="shared" si="0"/>
        <v>9</v>
      </c>
      <c r="H46" s="3"/>
      <c r="I46" s="3"/>
      <c r="J46" s="3"/>
      <c r="K46" s="3">
        <f t="shared" si="1"/>
        <v>0</v>
      </c>
      <c r="L46" s="3">
        <f t="shared" si="2"/>
        <v>0</v>
      </c>
    </row>
    <row r="47" spans="1:12">
      <c r="A47" s="7">
        <v>40</v>
      </c>
      <c r="B47" s="4" t="s">
        <v>61</v>
      </c>
      <c r="C47" s="4" t="s">
        <v>62</v>
      </c>
      <c r="D47" s="4" t="s">
        <v>62</v>
      </c>
      <c r="E47" s="12">
        <v>94</v>
      </c>
      <c r="F47" s="12">
        <v>0</v>
      </c>
      <c r="G47" s="12">
        <f t="shared" si="0"/>
        <v>94</v>
      </c>
      <c r="H47" s="3"/>
      <c r="I47" s="3"/>
      <c r="J47" s="3"/>
      <c r="K47" s="3">
        <f t="shared" si="1"/>
        <v>0</v>
      </c>
      <c r="L47" s="3">
        <f t="shared" si="2"/>
        <v>0</v>
      </c>
    </row>
    <row r="48" spans="1:12">
      <c r="A48" s="7">
        <v>41</v>
      </c>
      <c r="B48" s="4" t="s">
        <v>63</v>
      </c>
      <c r="C48" s="4" t="s">
        <v>62</v>
      </c>
      <c r="D48" s="4" t="s">
        <v>62</v>
      </c>
      <c r="E48" s="12">
        <v>33</v>
      </c>
      <c r="F48" s="12">
        <v>0</v>
      </c>
      <c r="G48" s="12">
        <f t="shared" si="0"/>
        <v>33</v>
      </c>
      <c r="H48" s="3"/>
      <c r="I48" s="3"/>
      <c r="J48" s="3"/>
      <c r="K48" s="3">
        <f t="shared" si="1"/>
        <v>0</v>
      </c>
      <c r="L48" s="3">
        <f t="shared" si="2"/>
        <v>0</v>
      </c>
    </row>
    <row r="49" spans="1:12" ht="18">
      <c r="A49" s="7">
        <v>42</v>
      </c>
      <c r="B49" s="4" t="s">
        <v>64</v>
      </c>
      <c r="C49" s="4" t="s">
        <v>58</v>
      </c>
      <c r="D49" s="4" t="s">
        <v>58</v>
      </c>
      <c r="E49" s="12">
        <v>3</v>
      </c>
      <c r="F49" s="12">
        <v>21</v>
      </c>
      <c r="G49" s="12">
        <f t="shared" si="0"/>
        <v>24</v>
      </c>
      <c r="H49" s="3"/>
      <c r="I49" s="3"/>
      <c r="J49" s="3"/>
      <c r="K49" s="3">
        <f t="shared" si="1"/>
        <v>0</v>
      </c>
      <c r="L49" s="3">
        <f t="shared" si="2"/>
        <v>0</v>
      </c>
    </row>
    <row r="50" spans="1:12" ht="18">
      <c r="A50" s="7">
        <v>43</v>
      </c>
      <c r="B50" s="4" t="s">
        <v>65</v>
      </c>
      <c r="C50" s="4" t="s">
        <v>9</v>
      </c>
      <c r="D50" s="4" t="s">
        <v>9</v>
      </c>
      <c r="E50" s="12">
        <v>2</v>
      </c>
      <c r="F50" s="12">
        <v>0</v>
      </c>
      <c r="G50" s="12">
        <f t="shared" si="0"/>
        <v>2</v>
      </c>
      <c r="H50" s="3"/>
      <c r="I50" s="3"/>
      <c r="J50" s="3"/>
      <c r="K50" s="3">
        <f t="shared" si="1"/>
        <v>0</v>
      </c>
      <c r="L50" s="3">
        <f t="shared" si="2"/>
        <v>0</v>
      </c>
    </row>
    <row r="51" spans="1:12">
      <c r="A51" s="7">
        <v>44</v>
      </c>
      <c r="B51" s="4" t="s">
        <v>66</v>
      </c>
      <c r="C51" s="4" t="s">
        <v>7</v>
      </c>
      <c r="D51" s="4" t="s">
        <v>7</v>
      </c>
      <c r="E51" s="12">
        <v>0</v>
      </c>
      <c r="F51" s="12">
        <v>212</v>
      </c>
      <c r="G51" s="12">
        <f t="shared" si="0"/>
        <v>212</v>
      </c>
      <c r="H51" s="3"/>
      <c r="I51" s="3"/>
      <c r="J51" s="3"/>
      <c r="K51" s="3">
        <f t="shared" si="1"/>
        <v>0</v>
      </c>
      <c r="L51" s="3">
        <f t="shared" si="2"/>
        <v>0</v>
      </c>
    </row>
    <row r="52" spans="1:12">
      <c r="A52" s="7">
        <v>45</v>
      </c>
      <c r="B52" s="5" t="s">
        <v>67</v>
      </c>
      <c r="C52" s="5" t="s">
        <v>23</v>
      </c>
      <c r="D52" s="5" t="s">
        <v>23</v>
      </c>
      <c r="E52" s="13">
        <v>0</v>
      </c>
      <c r="F52" s="13">
        <v>14407</v>
      </c>
      <c r="G52" s="12">
        <f t="shared" si="0"/>
        <v>14407</v>
      </c>
      <c r="H52" s="3"/>
      <c r="I52" s="3"/>
      <c r="J52" s="3"/>
      <c r="K52" s="3">
        <f t="shared" si="1"/>
        <v>0</v>
      </c>
      <c r="L52" s="3">
        <f t="shared" si="2"/>
        <v>0</v>
      </c>
    </row>
    <row r="53" spans="1:12">
      <c r="A53" s="7">
        <v>46</v>
      </c>
      <c r="B53" s="5" t="s">
        <v>68</v>
      </c>
      <c r="C53" s="5" t="s">
        <v>23</v>
      </c>
      <c r="D53" s="5" t="s">
        <v>23</v>
      </c>
      <c r="E53" s="13">
        <v>18188</v>
      </c>
      <c r="F53" s="13">
        <v>0</v>
      </c>
      <c r="G53" s="12">
        <f t="shared" si="0"/>
        <v>18188</v>
      </c>
      <c r="H53" s="3"/>
      <c r="I53" s="3"/>
      <c r="J53" s="3"/>
      <c r="K53" s="3">
        <f t="shared" si="1"/>
        <v>0</v>
      </c>
      <c r="L53" s="3">
        <f t="shared" si="2"/>
        <v>0</v>
      </c>
    </row>
    <row r="54" spans="1:12">
      <c r="A54" s="7">
        <v>47</v>
      </c>
      <c r="B54" s="5" t="s">
        <v>69</v>
      </c>
      <c r="C54" s="5" t="s">
        <v>23</v>
      </c>
      <c r="D54" s="5" t="s">
        <v>23</v>
      </c>
      <c r="E54" s="13">
        <v>101</v>
      </c>
      <c r="F54" s="13">
        <v>0</v>
      </c>
      <c r="G54" s="12">
        <f t="shared" si="0"/>
        <v>101</v>
      </c>
      <c r="H54" s="3"/>
      <c r="I54" s="3"/>
      <c r="J54" s="3"/>
      <c r="K54" s="3">
        <f t="shared" si="1"/>
        <v>0</v>
      </c>
      <c r="L54" s="3">
        <f t="shared" si="2"/>
        <v>0</v>
      </c>
    </row>
    <row r="55" spans="1:12" ht="27">
      <c r="A55" s="7">
        <v>48</v>
      </c>
      <c r="B55" s="4" t="s">
        <v>70</v>
      </c>
      <c r="C55" s="4" t="s">
        <v>11</v>
      </c>
      <c r="D55" s="4" t="s">
        <v>71</v>
      </c>
      <c r="E55" s="12">
        <v>608</v>
      </c>
      <c r="F55" s="12">
        <v>0</v>
      </c>
      <c r="G55" s="12">
        <f t="shared" si="0"/>
        <v>608</v>
      </c>
      <c r="H55" s="3"/>
      <c r="I55" s="3"/>
      <c r="J55" s="3"/>
      <c r="K55" s="3">
        <f t="shared" si="1"/>
        <v>0</v>
      </c>
      <c r="L55" s="3">
        <f t="shared" si="2"/>
        <v>0</v>
      </c>
    </row>
    <row r="56" spans="1:12" ht="18">
      <c r="A56" s="7">
        <v>49</v>
      </c>
      <c r="B56" s="4" t="s">
        <v>72</v>
      </c>
      <c r="C56" s="4" t="s">
        <v>73</v>
      </c>
      <c r="D56" s="4" t="s">
        <v>73</v>
      </c>
      <c r="E56" s="12">
        <v>718</v>
      </c>
      <c r="F56" s="12">
        <v>0</v>
      </c>
      <c r="G56" s="12">
        <f t="shared" si="0"/>
        <v>718</v>
      </c>
      <c r="H56" s="3"/>
      <c r="I56" s="3"/>
      <c r="J56" s="3"/>
      <c r="K56" s="3">
        <f t="shared" si="1"/>
        <v>0</v>
      </c>
      <c r="L56" s="3">
        <f t="shared" si="2"/>
        <v>0</v>
      </c>
    </row>
    <row r="57" spans="1:12">
      <c r="A57" s="7">
        <v>50</v>
      </c>
      <c r="B57" s="5" t="s">
        <v>74</v>
      </c>
      <c r="C57" s="5" t="s">
        <v>23</v>
      </c>
      <c r="D57" s="5" t="s">
        <v>23</v>
      </c>
      <c r="E57" s="13">
        <v>1233</v>
      </c>
      <c r="F57" s="13">
        <v>3910</v>
      </c>
      <c r="G57" s="12">
        <f t="shared" si="0"/>
        <v>5143</v>
      </c>
      <c r="H57" s="3"/>
      <c r="I57" s="3"/>
      <c r="J57" s="3"/>
      <c r="K57" s="3">
        <f t="shared" si="1"/>
        <v>0</v>
      </c>
      <c r="L57" s="3">
        <f t="shared" si="2"/>
        <v>0</v>
      </c>
    </row>
    <row r="58" spans="1:12">
      <c r="A58" s="7">
        <v>51</v>
      </c>
      <c r="B58" s="5" t="s">
        <v>75</v>
      </c>
      <c r="C58" s="5" t="s">
        <v>11</v>
      </c>
      <c r="D58" s="5" t="s">
        <v>11</v>
      </c>
      <c r="E58" s="13">
        <v>332</v>
      </c>
      <c r="F58" s="13">
        <v>60</v>
      </c>
      <c r="G58" s="12">
        <f t="shared" si="0"/>
        <v>392</v>
      </c>
      <c r="H58" s="3"/>
      <c r="I58" s="3"/>
      <c r="J58" s="3"/>
      <c r="K58" s="3">
        <f t="shared" si="1"/>
        <v>0</v>
      </c>
      <c r="L58" s="3">
        <f t="shared" si="2"/>
        <v>0</v>
      </c>
    </row>
    <row r="59" spans="1:12">
      <c r="A59" s="7">
        <v>52</v>
      </c>
      <c r="B59" s="5" t="s">
        <v>76</v>
      </c>
      <c r="C59" s="5" t="s">
        <v>11</v>
      </c>
      <c r="D59" s="5" t="s">
        <v>11</v>
      </c>
      <c r="E59" s="13">
        <v>1</v>
      </c>
      <c r="F59" s="13">
        <v>8</v>
      </c>
      <c r="G59" s="12">
        <f t="shared" si="0"/>
        <v>9</v>
      </c>
      <c r="H59" s="3"/>
      <c r="I59" s="3"/>
      <c r="J59" s="3"/>
      <c r="K59" s="3">
        <f t="shared" si="1"/>
        <v>0</v>
      </c>
      <c r="L59" s="3">
        <f t="shared" si="2"/>
        <v>0</v>
      </c>
    </row>
    <row r="60" spans="1:12">
      <c r="A60" s="7">
        <v>53</v>
      </c>
      <c r="B60" s="5" t="s">
        <v>77</v>
      </c>
      <c r="C60" s="5" t="s">
        <v>11</v>
      </c>
      <c r="D60" s="5" t="s">
        <v>11</v>
      </c>
      <c r="E60" s="13">
        <v>60540</v>
      </c>
      <c r="F60" s="13">
        <v>0</v>
      </c>
      <c r="G60" s="12">
        <f t="shared" si="0"/>
        <v>60540</v>
      </c>
      <c r="H60" s="3"/>
      <c r="I60" s="3"/>
      <c r="J60" s="3"/>
      <c r="K60" s="3">
        <f t="shared" si="1"/>
        <v>0</v>
      </c>
      <c r="L60" s="3">
        <f t="shared" si="2"/>
        <v>0</v>
      </c>
    </row>
    <row r="61" spans="1:12">
      <c r="A61" s="7">
        <v>54</v>
      </c>
      <c r="B61" s="5" t="s">
        <v>78</v>
      </c>
      <c r="C61" s="5" t="s">
        <v>11</v>
      </c>
      <c r="D61" s="5" t="s">
        <v>11</v>
      </c>
      <c r="E61" s="13">
        <v>30750</v>
      </c>
      <c r="F61" s="13">
        <v>0</v>
      </c>
      <c r="G61" s="12">
        <f t="shared" si="0"/>
        <v>30750</v>
      </c>
      <c r="H61" s="3"/>
      <c r="I61" s="3"/>
      <c r="J61" s="3"/>
      <c r="K61" s="3">
        <f t="shared" si="1"/>
        <v>0</v>
      </c>
      <c r="L61" s="3">
        <f t="shared" si="2"/>
        <v>0</v>
      </c>
    </row>
    <row r="62" spans="1:12">
      <c r="A62" s="7">
        <v>55</v>
      </c>
      <c r="B62" s="4" t="s">
        <v>79</v>
      </c>
      <c r="C62" s="4" t="s">
        <v>23</v>
      </c>
      <c r="D62" s="4" t="s">
        <v>23</v>
      </c>
      <c r="E62" s="12">
        <v>17</v>
      </c>
      <c r="F62" s="12">
        <v>3</v>
      </c>
      <c r="G62" s="12">
        <f t="shared" si="0"/>
        <v>20</v>
      </c>
      <c r="H62" s="3"/>
      <c r="I62" s="3"/>
      <c r="J62" s="3"/>
      <c r="K62" s="3">
        <f t="shared" si="1"/>
        <v>0</v>
      </c>
      <c r="L62" s="3">
        <f t="shared" si="2"/>
        <v>0</v>
      </c>
    </row>
    <row r="63" spans="1:12">
      <c r="A63" s="7">
        <v>56</v>
      </c>
      <c r="B63" s="4" t="s">
        <v>80</v>
      </c>
      <c r="C63" s="4" t="s">
        <v>23</v>
      </c>
      <c r="D63" s="4" t="s">
        <v>23</v>
      </c>
      <c r="E63" s="12">
        <v>6</v>
      </c>
      <c r="F63" s="12">
        <v>1</v>
      </c>
      <c r="G63" s="12">
        <f t="shared" si="0"/>
        <v>7</v>
      </c>
      <c r="H63" s="3"/>
      <c r="I63" s="3"/>
      <c r="J63" s="3"/>
      <c r="K63" s="3">
        <f t="shared" si="1"/>
        <v>0</v>
      </c>
      <c r="L63" s="3">
        <f t="shared" si="2"/>
        <v>0</v>
      </c>
    </row>
    <row r="64" spans="1:12">
      <c r="A64" s="7">
        <v>57</v>
      </c>
      <c r="B64" s="4" t="s">
        <v>81</v>
      </c>
      <c r="C64" s="4" t="s">
        <v>62</v>
      </c>
      <c r="D64" s="4" t="s">
        <v>62</v>
      </c>
      <c r="E64" s="12">
        <v>3396</v>
      </c>
      <c r="F64" s="12">
        <v>358</v>
      </c>
      <c r="G64" s="12">
        <f t="shared" si="0"/>
        <v>3754</v>
      </c>
      <c r="H64" s="3"/>
      <c r="I64" s="3"/>
      <c r="J64" s="3"/>
      <c r="K64" s="3">
        <f t="shared" si="1"/>
        <v>0</v>
      </c>
      <c r="L64" s="3">
        <f t="shared" si="2"/>
        <v>0</v>
      </c>
    </row>
    <row r="65" spans="1:12">
      <c r="A65" s="7">
        <v>58</v>
      </c>
      <c r="B65" s="5" t="s">
        <v>82</v>
      </c>
      <c r="C65" s="5" t="s">
        <v>23</v>
      </c>
      <c r="D65" s="5" t="s">
        <v>23</v>
      </c>
      <c r="E65" s="13">
        <v>0</v>
      </c>
      <c r="F65" s="13">
        <v>102</v>
      </c>
      <c r="G65" s="12">
        <f t="shared" si="0"/>
        <v>102</v>
      </c>
      <c r="H65" s="3"/>
      <c r="I65" s="3"/>
      <c r="J65" s="3"/>
      <c r="K65" s="3">
        <f t="shared" si="1"/>
        <v>0</v>
      </c>
      <c r="L65" s="3">
        <f t="shared" si="2"/>
        <v>0</v>
      </c>
    </row>
    <row r="66" spans="1:12">
      <c r="A66" s="7">
        <v>59</v>
      </c>
      <c r="B66" s="4" t="s">
        <v>83</v>
      </c>
      <c r="C66" s="4" t="s">
        <v>62</v>
      </c>
      <c r="D66" s="4" t="s">
        <v>62</v>
      </c>
      <c r="E66" s="12">
        <v>75</v>
      </c>
      <c r="F66" s="12">
        <v>0</v>
      </c>
      <c r="G66" s="12">
        <f t="shared" si="0"/>
        <v>75</v>
      </c>
      <c r="H66" s="3"/>
      <c r="I66" s="3"/>
      <c r="J66" s="3"/>
      <c r="K66" s="3">
        <f t="shared" si="1"/>
        <v>0</v>
      </c>
      <c r="L66" s="3">
        <f t="shared" si="2"/>
        <v>0</v>
      </c>
    </row>
    <row r="67" spans="1:12">
      <c r="A67" s="7">
        <v>60</v>
      </c>
      <c r="B67" s="5" t="s">
        <v>84</v>
      </c>
      <c r="C67" s="5" t="s">
        <v>23</v>
      </c>
      <c r="D67" s="5" t="s">
        <v>23</v>
      </c>
      <c r="E67" s="13">
        <v>22</v>
      </c>
      <c r="F67" s="13">
        <v>0</v>
      </c>
      <c r="G67" s="12">
        <f t="shared" si="0"/>
        <v>22</v>
      </c>
      <c r="H67" s="3"/>
      <c r="I67" s="3"/>
      <c r="J67" s="3"/>
      <c r="K67" s="3">
        <f t="shared" si="1"/>
        <v>0</v>
      </c>
      <c r="L67" s="3">
        <f t="shared" si="2"/>
        <v>0</v>
      </c>
    </row>
    <row r="68" spans="1:12">
      <c r="A68" s="7">
        <v>61</v>
      </c>
      <c r="B68" s="4" t="s">
        <v>85</v>
      </c>
      <c r="C68" s="4" t="s">
        <v>86</v>
      </c>
      <c r="D68" s="4" t="s">
        <v>87</v>
      </c>
      <c r="E68" s="12">
        <v>274</v>
      </c>
      <c r="F68" s="12">
        <v>0</v>
      </c>
      <c r="G68" s="12"/>
      <c r="H68" s="3"/>
      <c r="I68" s="3"/>
      <c r="J68" s="3"/>
      <c r="K68" s="3">
        <f t="shared" si="1"/>
        <v>0</v>
      </c>
      <c r="L68" s="3">
        <f t="shared" si="2"/>
        <v>0</v>
      </c>
    </row>
    <row r="69" spans="1:12" ht="18">
      <c r="A69" s="7">
        <v>62</v>
      </c>
      <c r="B69" s="4" t="s">
        <v>88</v>
      </c>
      <c r="C69" s="4" t="s">
        <v>27</v>
      </c>
      <c r="D69" s="4" t="s">
        <v>89</v>
      </c>
      <c r="E69" s="12">
        <v>192</v>
      </c>
      <c r="F69" s="12">
        <v>0</v>
      </c>
      <c r="G69" s="12">
        <v>192</v>
      </c>
      <c r="H69" s="3"/>
      <c r="I69" s="3"/>
      <c r="J69" s="3"/>
      <c r="K69" s="3">
        <f t="shared" si="1"/>
        <v>0</v>
      </c>
      <c r="L69" s="3">
        <f t="shared" si="2"/>
        <v>0</v>
      </c>
    </row>
    <row r="70" spans="1:12">
      <c r="A70" s="7">
        <v>63</v>
      </c>
      <c r="B70" s="4" t="s">
        <v>90</v>
      </c>
      <c r="C70" s="4" t="s">
        <v>27</v>
      </c>
      <c r="D70" s="4" t="s">
        <v>27</v>
      </c>
      <c r="E70" s="12">
        <v>1</v>
      </c>
      <c r="F70" s="12">
        <v>0</v>
      </c>
      <c r="G70" s="12">
        <v>1</v>
      </c>
      <c r="H70" s="3"/>
      <c r="I70" s="3"/>
      <c r="J70" s="3"/>
      <c r="K70" s="3">
        <f t="shared" si="1"/>
        <v>0</v>
      </c>
      <c r="L70" s="3">
        <f t="shared" si="2"/>
        <v>0</v>
      </c>
    </row>
    <row r="71" spans="1:12" ht="18">
      <c r="A71" s="7">
        <v>64</v>
      </c>
      <c r="B71" s="5" t="s">
        <v>91</v>
      </c>
      <c r="C71" s="5" t="s">
        <v>27</v>
      </c>
      <c r="D71" s="5" t="s">
        <v>27</v>
      </c>
      <c r="E71" s="13">
        <v>30</v>
      </c>
      <c r="F71" s="13">
        <v>27</v>
      </c>
      <c r="G71" s="12">
        <v>57</v>
      </c>
      <c r="H71" s="3"/>
      <c r="I71" s="3"/>
      <c r="J71" s="3"/>
      <c r="K71" s="3">
        <f t="shared" si="1"/>
        <v>0</v>
      </c>
      <c r="L71" s="3">
        <f t="shared" si="2"/>
        <v>0</v>
      </c>
    </row>
    <row r="72" spans="1:12" ht="18">
      <c r="A72" s="7">
        <v>65</v>
      </c>
      <c r="B72" s="4" t="s">
        <v>92</v>
      </c>
      <c r="C72" s="4" t="s">
        <v>58</v>
      </c>
      <c r="D72" s="4" t="s">
        <v>58</v>
      </c>
      <c r="E72" s="12">
        <v>3</v>
      </c>
      <c r="F72" s="12">
        <v>0</v>
      </c>
      <c r="G72" s="12">
        <v>3</v>
      </c>
      <c r="H72" s="3"/>
      <c r="I72" s="3"/>
      <c r="J72" s="3"/>
      <c r="K72" s="3">
        <f t="shared" si="1"/>
        <v>0</v>
      </c>
      <c r="L72" s="3">
        <f t="shared" si="2"/>
        <v>0</v>
      </c>
    </row>
    <row r="73" spans="1:12" ht="18">
      <c r="A73" s="7">
        <v>66</v>
      </c>
      <c r="B73" s="4" t="s">
        <v>93</v>
      </c>
      <c r="C73" s="4" t="s">
        <v>58</v>
      </c>
      <c r="D73" s="4" t="s">
        <v>58</v>
      </c>
      <c r="E73" s="12">
        <v>193</v>
      </c>
      <c r="F73" s="12">
        <v>10</v>
      </c>
      <c r="G73" s="12">
        <v>203</v>
      </c>
      <c r="H73" s="3"/>
      <c r="I73" s="3"/>
      <c r="J73" s="3"/>
      <c r="K73" s="3">
        <f t="shared" ref="K73:K136" si="3">+J73+I73</f>
        <v>0</v>
      </c>
      <c r="L73" s="3">
        <f t="shared" ref="L73:L136" si="4">+K73*G73</f>
        <v>0</v>
      </c>
    </row>
    <row r="74" spans="1:12" ht="18">
      <c r="A74" s="7">
        <v>67</v>
      </c>
      <c r="B74" s="5" t="s">
        <v>94</v>
      </c>
      <c r="C74" s="5" t="s">
        <v>9</v>
      </c>
      <c r="D74" s="5" t="s">
        <v>9</v>
      </c>
      <c r="E74" s="13">
        <v>869</v>
      </c>
      <c r="F74" s="13">
        <v>0</v>
      </c>
      <c r="G74" s="12">
        <v>869</v>
      </c>
      <c r="H74" s="3"/>
      <c r="I74" s="3"/>
      <c r="J74" s="3"/>
      <c r="K74" s="3">
        <f t="shared" si="3"/>
        <v>0</v>
      </c>
      <c r="L74" s="3">
        <f t="shared" si="4"/>
        <v>0</v>
      </c>
    </row>
    <row r="75" spans="1:12" ht="18">
      <c r="A75" s="7">
        <v>68</v>
      </c>
      <c r="B75" s="5" t="s">
        <v>95</v>
      </c>
      <c r="C75" s="5" t="s">
        <v>9</v>
      </c>
      <c r="D75" s="5" t="s">
        <v>9</v>
      </c>
      <c r="E75" s="13">
        <v>3883</v>
      </c>
      <c r="F75" s="13">
        <v>1843</v>
      </c>
      <c r="G75" s="12"/>
      <c r="H75" s="3"/>
      <c r="I75" s="3"/>
      <c r="J75" s="3"/>
      <c r="K75" s="3">
        <f t="shared" si="3"/>
        <v>0</v>
      </c>
      <c r="L75" s="3">
        <f t="shared" si="4"/>
        <v>0</v>
      </c>
    </row>
    <row r="76" spans="1:12">
      <c r="A76" s="7">
        <v>69</v>
      </c>
      <c r="B76" s="5" t="s">
        <v>96</v>
      </c>
      <c r="C76" s="5" t="s">
        <v>23</v>
      </c>
      <c r="D76" s="5" t="s">
        <v>23</v>
      </c>
      <c r="E76" s="13">
        <v>1</v>
      </c>
      <c r="F76" s="13">
        <v>0</v>
      </c>
      <c r="G76" s="12">
        <v>1</v>
      </c>
      <c r="H76" s="3"/>
      <c r="I76" s="3"/>
      <c r="J76" s="3"/>
      <c r="K76" s="3">
        <f t="shared" si="3"/>
        <v>0</v>
      </c>
      <c r="L76" s="3">
        <f t="shared" si="4"/>
        <v>0</v>
      </c>
    </row>
    <row r="77" spans="1:12">
      <c r="A77" s="7">
        <v>70</v>
      </c>
      <c r="B77" s="4" t="s">
        <v>97</v>
      </c>
      <c r="C77" s="4" t="s">
        <v>27</v>
      </c>
      <c r="D77" s="4" t="s">
        <v>27</v>
      </c>
      <c r="E77" s="12">
        <v>321</v>
      </c>
      <c r="F77" s="12">
        <v>13</v>
      </c>
      <c r="G77" s="12">
        <v>334</v>
      </c>
      <c r="H77" s="3"/>
      <c r="I77" s="3"/>
      <c r="J77" s="3"/>
      <c r="K77" s="3">
        <f t="shared" si="3"/>
        <v>0</v>
      </c>
      <c r="L77" s="3">
        <f t="shared" si="4"/>
        <v>0</v>
      </c>
    </row>
    <row r="78" spans="1:12" ht="18">
      <c r="A78" s="7">
        <v>71</v>
      </c>
      <c r="B78" s="4" t="s">
        <v>98</v>
      </c>
      <c r="C78" s="4" t="s">
        <v>9</v>
      </c>
      <c r="D78" s="4" t="s">
        <v>9</v>
      </c>
      <c r="E78" s="12">
        <v>105</v>
      </c>
      <c r="F78" s="12">
        <v>27</v>
      </c>
      <c r="G78" s="12">
        <v>132</v>
      </c>
      <c r="H78" s="3"/>
      <c r="I78" s="3"/>
      <c r="J78" s="3"/>
      <c r="K78" s="3">
        <f t="shared" si="3"/>
        <v>0</v>
      </c>
      <c r="L78" s="3">
        <f t="shared" si="4"/>
        <v>0</v>
      </c>
    </row>
    <row r="79" spans="1:12" ht="18">
      <c r="A79" s="7">
        <v>72</v>
      </c>
      <c r="B79" s="4" t="s">
        <v>99</v>
      </c>
      <c r="C79" s="4" t="s">
        <v>36</v>
      </c>
      <c r="D79" s="4" t="s">
        <v>36</v>
      </c>
      <c r="E79" s="12">
        <v>0</v>
      </c>
      <c r="F79" s="12">
        <v>1</v>
      </c>
      <c r="G79" s="12">
        <v>1</v>
      </c>
      <c r="H79" s="3"/>
      <c r="I79" s="3"/>
      <c r="J79" s="3"/>
      <c r="K79" s="3">
        <f t="shared" si="3"/>
        <v>0</v>
      </c>
      <c r="L79" s="3">
        <f t="shared" si="4"/>
        <v>0</v>
      </c>
    </row>
    <row r="80" spans="1:12">
      <c r="A80" s="7">
        <v>73</v>
      </c>
      <c r="B80" s="5" t="s">
        <v>100</v>
      </c>
      <c r="C80" s="5" t="s">
        <v>23</v>
      </c>
      <c r="D80" s="5" t="s">
        <v>23</v>
      </c>
      <c r="E80" s="13">
        <v>24</v>
      </c>
      <c r="F80" s="13">
        <v>0</v>
      </c>
      <c r="G80" s="12">
        <v>24</v>
      </c>
      <c r="H80" s="3"/>
      <c r="I80" s="3"/>
      <c r="J80" s="3"/>
      <c r="K80" s="3">
        <f t="shared" si="3"/>
        <v>0</v>
      </c>
      <c r="L80" s="3">
        <f t="shared" si="4"/>
        <v>0</v>
      </c>
    </row>
    <row r="81" spans="1:12">
      <c r="A81" s="7">
        <v>74</v>
      </c>
      <c r="B81" s="5" t="s">
        <v>101</v>
      </c>
      <c r="C81" s="5" t="s">
        <v>11</v>
      </c>
      <c r="D81" s="5" t="s">
        <v>11</v>
      </c>
      <c r="E81" s="13">
        <v>3</v>
      </c>
      <c r="F81" s="13">
        <v>0</v>
      </c>
      <c r="G81" s="12">
        <v>3</v>
      </c>
      <c r="H81" s="3"/>
      <c r="I81" s="3"/>
      <c r="J81" s="3"/>
      <c r="K81" s="3">
        <f t="shared" si="3"/>
        <v>0</v>
      </c>
      <c r="L81" s="3">
        <f t="shared" si="4"/>
        <v>0</v>
      </c>
    </row>
    <row r="82" spans="1:12" ht="18">
      <c r="A82" s="7">
        <v>75</v>
      </c>
      <c r="B82" s="5" t="s">
        <v>102</v>
      </c>
      <c r="C82" s="5" t="s">
        <v>11</v>
      </c>
      <c r="D82" s="5" t="s">
        <v>11</v>
      </c>
      <c r="E82" s="13">
        <v>1</v>
      </c>
      <c r="F82" s="13">
        <v>0</v>
      </c>
      <c r="G82" s="12">
        <v>1</v>
      </c>
      <c r="H82" s="3"/>
      <c r="I82" s="3"/>
      <c r="J82" s="3"/>
      <c r="K82" s="3">
        <f t="shared" si="3"/>
        <v>0</v>
      </c>
      <c r="L82" s="3">
        <f t="shared" si="4"/>
        <v>0</v>
      </c>
    </row>
    <row r="83" spans="1:12" ht="18">
      <c r="A83" s="7">
        <v>76</v>
      </c>
      <c r="B83" s="5" t="s">
        <v>103</v>
      </c>
      <c r="C83" s="5" t="s">
        <v>11</v>
      </c>
      <c r="D83" s="5" t="s">
        <v>11</v>
      </c>
      <c r="E83" s="13">
        <v>10</v>
      </c>
      <c r="F83" s="13">
        <v>6</v>
      </c>
      <c r="G83" s="12">
        <v>16</v>
      </c>
      <c r="H83" s="3"/>
      <c r="I83" s="3"/>
      <c r="J83" s="3"/>
      <c r="K83" s="3">
        <f t="shared" si="3"/>
        <v>0</v>
      </c>
      <c r="L83" s="3">
        <f t="shared" si="4"/>
        <v>0</v>
      </c>
    </row>
    <row r="84" spans="1:12" ht="18">
      <c r="A84" s="7">
        <v>77</v>
      </c>
      <c r="B84" s="5" t="s">
        <v>104</v>
      </c>
      <c r="C84" s="5" t="s">
        <v>11</v>
      </c>
      <c r="D84" s="5" t="s">
        <v>11</v>
      </c>
      <c r="E84" s="13">
        <v>5</v>
      </c>
      <c r="F84" s="13">
        <v>0</v>
      </c>
      <c r="G84" s="12">
        <v>5</v>
      </c>
      <c r="H84" s="3"/>
      <c r="I84" s="3"/>
      <c r="J84" s="3"/>
      <c r="K84" s="3">
        <f t="shared" si="3"/>
        <v>0</v>
      </c>
      <c r="L84" s="3">
        <f t="shared" si="4"/>
        <v>0</v>
      </c>
    </row>
    <row r="85" spans="1:12">
      <c r="A85" s="7">
        <v>78</v>
      </c>
      <c r="B85" s="5" t="s">
        <v>105</v>
      </c>
      <c r="C85" s="5" t="s">
        <v>106</v>
      </c>
      <c r="D85" s="5" t="s">
        <v>106</v>
      </c>
      <c r="E85" s="13">
        <v>10</v>
      </c>
      <c r="F85" s="13">
        <v>15</v>
      </c>
      <c r="G85" s="12">
        <v>25</v>
      </c>
      <c r="H85" s="3"/>
      <c r="I85" s="3"/>
      <c r="J85" s="3"/>
      <c r="K85" s="3">
        <f t="shared" si="3"/>
        <v>0</v>
      </c>
      <c r="L85" s="3">
        <f t="shared" si="4"/>
        <v>0</v>
      </c>
    </row>
    <row r="86" spans="1:12" ht="18">
      <c r="A86" s="7">
        <v>79</v>
      </c>
      <c r="B86" s="5" t="s">
        <v>107</v>
      </c>
      <c r="C86" s="5" t="s">
        <v>11</v>
      </c>
      <c r="D86" s="5" t="s">
        <v>11</v>
      </c>
      <c r="E86" s="13">
        <v>17</v>
      </c>
      <c r="F86" s="13">
        <v>0</v>
      </c>
      <c r="G86" s="12">
        <v>17</v>
      </c>
      <c r="H86" s="3"/>
      <c r="I86" s="3"/>
      <c r="J86" s="3"/>
      <c r="K86" s="3">
        <f t="shared" si="3"/>
        <v>0</v>
      </c>
      <c r="L86" s="3">
        <f t="shared" si="4"/>
        <v>0</v>
      </c>
    </row>
    <row r="87" spans="1:12">
      <c r="A87" s="7">
        <v>80</v>
      </c>
      <c r="B87" s="4" t="s">
        <v>108</v>
      </c>
      <c r="C87" s="4" t="s">
        <v>27</v>
      </c>
      <c r="D87" s="4" t="s">
        <v>27</v>
      </c>
      <c r="E87" s="12">
        <v>1</v>
      </c>
      <c r="F87" s="12">
        <v>0</v>
      </c>
      <c r="G87" s="12">
        <v>1</v>
      </c>
      <c r="H87" s="3"/>
      <c r="I87" s="3"/>
      <c r="J87" s="3"/>
      <c r="K87" s="3">
        <f t="shared" si="3"/>
        <v>0</v>
      </c>
      <c r="L87" s="3">
        <f t="shared" si="4"/>
        <v>0</v>
      </c>
    </row>
    <row r="88" spans="1:12">
      <c r="A88" s="7">
        <v>81</v>
      </c>
      <c r="B88" s="4" t="s">
        <v>109</v>
      </c>
      <c r="C88" s="4" t="s">
        <v>21</v>
      </c>
      <c r="D88" s="4" t="s">
        <v>21</v>
      </c>
      <c r="E88" s="12">
        <v>86</v>
      </c>
      <c r="F88" s="12">
        <v>0</v>
      </c>
      <c r="G88" s="12">
        <v>86</v>
      </c>
      <c r="H88" s="3"/>
      <c r="I88" s="3"/>
      <c r="J88" s="3"/>
      <c r="K88" s="3">
        <f t="shared" si="3"/>
        <v>0</v>
      </c>
      <c r="L88" s="3">
        <f t="shared" si="4"/>
        <v>0</v>
      </c>
    </row>
    <row r="89" spans="1:12">
      <c r="A89" s="7">
        <v>82</v>
      </c>
      <c r="B89" s="4" t="s">
        <v>110</v>
      </c>
      <c r="C89" s="4" t="s">
        <v>111</v>
      </c>
      <c r="D89" s="4" t="s">
        <v>111</v>
      </c>
      <c r="E89" s="12">
        <v>77</v>
      </c>
      <c r="F89" s="12">
        <v>0</v>
      </c>
      <c r="G89" s="12">
        <v>77</v>
      </c>
      <c r="H89" s="3"/>
      <c r="I89" s="3"/>
      <c r="J89" s="3"/>
      <c r="K89" s="3">
        <f t="shared" si="3"/>
        <v>0</v>
      </c>
      <c r="L89" s="3">
        <f t="shared" si="4"/>
        <v>0</v>
      </c>
    </row>
    <row r="90" spans="1:12">
      <c r="A90" s="7">
        <v>83</v>
      </c>
      <c r="B90" s="4" t="s">
        <v>112</v>
      </c>
      <c r="C90" s="4" t="s">
        <v>27</v>
      </c>
      <c r="D90" s="4" t="s">
        <v>113</v>
      </c>
      <c r="E90" s="12">
        <v>7146</v>
      </c>
      <c r="F90" s="12">
        <v>0</v>
      </c>
      <c r="G90" s="12">
        <v>7200</v>
      </c>
      <c r="H90" s="3"/>
      <c r="I90" s="3"/>
      <c r="J90" s="3"/>
      <c r="K90" s="3">
        <f t="shared" si="3"/>
        <v>0</v>
      </c>
      <c r="L90" s="3">
        <f t="shared" si="4"/>
        <v>0</v>
      </c>
    </row>
    <row r="91" spans="1:12">
      <c r="A91" s="7">
        <v>84</v>
      </c>
      <c r="B91" s="5" t="s">
        <v>114</v>
      </c>
      <c r="C91" s="5" t="s">
        <v>11</v>
      </c>
      <c r="D91" s="5" t="s">
        <v>11</v>
      </c>
      <c r="E91" s="13">
        <v>785</v>
      </c>
      <c r="F91" s="13">
        <v>0</v>
      </c>
      <c r="G91" s="12">
        <v>785</v>
      </c>
      <c r="H91" s="3"/>
      <c r="I91" s="3"/>
      <c r="J91" s="3"/>
      <c r="K91" s="3">
        <f t="shared" si="3"/>
        <v>0</v>
      </c>
      <c r="L91" s="3">
        <f t="shared" si="4"/>
        <v>0</v>
      </c>
    </row>
    <row r="92" spans="1:12" ht="18">
      <c r="A92" s="7">
        <v>85</v>
      </c>
      <c r="B92" s="5" t="s">
        <v>115</v>
      </c>
      <c r="C92" s="5" t="s">
        <v>7</v>
      </c>
      <c r="D92" s="5" t="s">
        <v>7</v>
      </c>
      <c r="E92" s="13">
        <v>0</v>
      </c>
      <c r="F92" s="13">
        <v>102</v>
      </c>
      <c r="G92" s="12">
        <v>102</v>
      </c>
      <c r="H92" s="3"/>
      <c r="I92" s="3"/>
      <c r="J92" s="3"/>
      <c r="K92" s="3">
        <f t="shared" si="3"/>
        <v>0</v>
      </c>
      <c r="L92" s="3">
        <f t="shared" si="4"/>
        <v>0</v>
      </c>
    </row>
    <row r="93" spans="1:12" ht="18">
      <c r="A93" s="7">
        <v>86</v>
      </c>
      <c r="B93" s="5" t="s">
        <v>116</v>
      </c>
      <c r="C93" s="5" t="s">
        <v>117</v>
      </c>
      <c r="D93" s="5" t="s">
        <v>117</v>
      </c>
      <c r="E93" s="13">
        <v>4</v>
      </c>
      <c r="F93" s="13">
        <v>0</v>
      </c>
      <c r="G93" s="12">
        <v>4</v>
      </c>
      <c r="H93" s="3"/>
      <c r="I93" s="3"/>
      <c r="J93" s="3"/>
      <c r="K93" s="3">
        <f t="shared" si="3"/>
        <v>0</v>
      </c>
      <c r="L93" s="3">
        <f t="shared" si="4"/>
        <v>0</v>
      </c>
    </row>
    <row r="94" spans="1:12">
      <c r="A94" s="7">
        <v>87</v>
      </c>
      <c r="B94" s="4" t="s">
        <v>118</v>
      </c>
      <c r="C94" s="4" t="s">
        <v>11</v>
      </c>
      <c r="D94" s="4" t="s">
        <v>11</v>
      </c>
      <c r="E94" s="12">
        <v>0</v>
      </c>
      <c r="F94" s="12">
        <v>35</v>
      </c>
      <c r="G94" s="12">
        <v>35</v>
      </c>
      <c r="H94" s="3"/>
      <c r="I94" s="3"/>
      <c r="J94" s="3"/>
      <c r="K94" s="3">
        <f t="shared" si="3"/>
        <v>0</v>
      </c>
      <c r="L94" s="3">
        <f t="shared" si="4"/>
        <v>0</v>
      </c>
    </row>
    <row r="95" spans="1:12">
      <c r="A95" s="7">
        <v>88</v>
      </c>
      <c r="B95" s="4" t="s">
        <v>119</v>
      </c>
      <c r="C95" s="4" t="s">
        <v>11</v>
      </c>
      <c r="D95" s="4" t="s">
        <v>11</v>
      </c>
      <c r="E95" s="12">
        <v>0</v>
      </c>
      <c r="F95" s="12">
        <v>1</v>
      </c>
      <c r="G95" s="12">
        <v>1</v>
      </c>
      <c r="H95" s="3"/>
      <c r="I95" s="3"/>
      <c r="J95" s="3"/>
      <c r="K95" s="3">
        <f t="shared" si="3"/>
        <v>0</v>
      </c>
      <c r="L95" s="3">
        <f t="shared" si="4"/>
        <v>0</v>
      </c>
    </row>
    <row r="96" spans="1:12">
      <c r="A96" s="7">
        <v>89</v>
      </c>
      <c r="B96" s="4" t="s">
        <v>120</v>
      </c>
      <c r="C96" s="4" t="s">
        <v>11</v>
      </c>
      <c r="D96" s="4" t="s">
        <v>11</v>
      </c>
      <c r="E96" s="12">
        <v>3</v>
      </c>
      <c r="F96" s="12">
        <v>49</v>
      </c>
      <c r="G96" s="12">
        <v>52</v>
      </c>
      <c r="H96" s="3"/>
      <c r="I96" s="3"/>
      <c r="J96" s="3"/>
      <c r="K96" s="3">
        <f t="shared" si="3"/>
        <v>0</v>
      </c>
      <c r="L96" s="3">
        <f t="shared" si="4"/>
        <v>0</v>
      </c>
    </row>
    <row r="97" spans="1:12" ht="18">
      <c r="A97" s="7">
        <v>90</v>
      </c>
      <c r="B97" s="4" t="s">
        <v>121</v>
      </c>
      <c r="C97" s="4" t="s">
        <v>73</v>
      </c>
      <c r="D97" s="4" t="s">
        <v>73</v>
      </c>
      <c r="E97" s="12">
        <v>4</v>
      </c>
      <c r="F97" s="12">
        <v>205</v>
      </c>
      <c r="G97" s="12">
        <v>209</v>
      </c>
      <c r="H97" s="3"/>
      <c r="I97" s="3"/>
      <c r="J97" s="3"/>
      <c r="K97" s="3">
        <f t="shared" si="3"/>
        <v>0</v>
      </c>
      <c r="L97" s="3">
        <f t="shared" si="4"/>
        <v>0</v>
      </c>
    </row>
    <row r="98" spans="1:12">
      <c r="A98" s="7">
        <v>91</v>
      </c>
      <c r="B98" s="4" t="s">
        <v>122</v>
      </c>
      <c r="C98" s="4" t="s">
        <v>123</v>
      </c>
      <c r="D98" s="4" t="s">
        <v>123</v>
      </c>
      <c r="E98" s="12">
        <v>0</v>
      </c>
      <c r="F98" s="12">
        <v>79</v>
      </c>
      <c r="G98" s="12">
        <v>79</v>
      </c>
      <c r="H98" s="3"/>
      <c r="I98" s="3"/>
      <c r="J98" s="3"/>
      <c r="K98" s="3">
        <f t="shared" si="3"/>
        <v>0</v>
      </c>
      <c r="L98" s="3">
        <f t="shared" si="4"/>
        <v>0</v>
      </c>
    </row>
    <row r="99" spans="1:12">
      <c r="A99" s="7">
        <v>92</v>
      </c>
      <c r="B99" s="4" t="s">
        <v>124</v>
      </c>
      <c r="C99" s="4" t="s">
        <v>11</v>
      </c>
      <c r="D99" s="4" t="s">
        <v>11</v>
      </c>
      <c r="E99" s="12">
        <v>0</v>
      </c>
      <c r="F99" s="12">
        <v>129</v>
      </c>
      <c r="G99" s="12">
        <v>129</v>
      </c>
      <c r="H99" s="3"/>
      <c r="I99" s="3"/>
      <c r="J99" s="3"/>
      <c r="K99" s="3">
        <f t="shared" si="3"/>
        <v>0</v>
      </c>
      <c r="L99" s="3">
        <f t="shared" si="4"/>
        <v>0</v>
      </c>
    </row>
    <row r="100" spans="1:12" ht="36">
      <c r="A100" s="7">
        <v>93</v>
      </c>
      <c r="B100" s="4" t="s">
        <v>125</v>
      </c>
      <c r="C100" s="4" t="s">
        <v>7</v>
      </c>
      <c r="D100" s="4" t="s">
        <v>42</v>
      </c>
      <c r="E100" s="12">
        <v>7</v>
      </c>
      <c r="F100" s="12">
        <v>0</v>
      </c>
      <c r="G100" s="12">
        <v>7</v>
      </c>
      <c r="H100" s="3"/>
      <c r="I100" s="3"/>
      <c r="J100" s="3"/>
      <c r="K100" s="3">
        <f t="shared" si="3"/>
        <v>0</v>
      </c>
      <c r="L100" s="3">
        <f t="shared" si="4"/>
        <v>0</v>
      </c>
    </row>
    <row r="101" spans="1:12">
      <c r="A101" s="7">
        <v>94</v>
      </c>
      <c r="B101" s="4" t="s">
        <v>126</v>
      </c>
      <c r="C101" s="4" t="s">
        <v>7</v>
      </c>
      <c r="D101" s="4" t="s">
        <v>7</v>
      </c>
      <c r="E101" s="12">
        <v>180</v>
      </c>
      <c r="F101" s="12">
        <v>0</v>
      </c>
      <c r="G101" s="12">
        <v>180</v>
      </c>
      <c r="H101" s="3"/>
      <c r="I101" s="3"/>
      <c r="J101" s="3"/>
      <c r="K101" s="3">
        <f t="shared" si="3"/>
        <v>0</v>
      </c>
      <c r="L101" s="3">
        <f t="shared" si="4"/>
        <v>0</v>
      </c>
    </row>
    <row r="102" spans="1:12">
      <c r="A102" s="7">
        <v>95</v>
      </c>
      <c r="B102" s="4" t="s">
        <v>127</v>
      </c>
      <c r="C102" s="4" t="s">
        <v>7</v>
      </c>
      <c r="D102" s="4" t="s">
        <v>7</v>
      </c>
      <c r="E102" s="12">
        <v>269</v>
      </c>
      <c r="F102" s="12">
        <v>98</v>
      </c>
      <c r="G102" s="12">
        <v>367</v>
      </c>
      <c r="H102" s="3"/>
      <c r="I102" s="3"/>
      <c r="J102" s="3"/>
      <c r="K102" s="3">
        <f t="shared" si="3"/>
        <v>0</v>
      </c>
      <c r="L102" s="3">
        <f t="shared" si="4"/>
        <v>0</v>
      </c>
    </row>
    <row r="103" spans="1:12">
      <c r="A103" s="7">
        <v>96</v>
      </c>
      <c r="B103" s="4" t="s">
        <v>128</v>
      </c>
      <c r="C103" s="4" t="s">
        <v>13</v>
      </c>
      <c r="D103" s="4" t="s">
        <v>13</v>
      </c>
      <c r="E103" s="12">
        <v>27</v>
      </c>
      <c r="F103" s="12">
        <v>0</v>
      </c>
      <c r="G103" s="12">
        <v>27</v>
      </c>
      <c r="H103" s="3"/>
      <c r="I103" s="3"/>
      <c r="J103" s="3"/>
      <c r="K103" s="3">
        <f t="shared" si="3"/>
        <v>0</v>
      </c>
      <c r="L103" s="3">
        <f t="shared" si="4"/>
        <v>0</v>
      </c>
    </row>
    <row r="104" spans="1:12">
      <c r="A104" s="7">
        <v>97</v>
      </c>
      <c r="B104" s="5" t="s">
        <v>129</v>
      </c>
      <c r="C104" s="5" t="s">
        <v>27</v>
      </c>
      <c r="D104" s="5" t="s">
        <v>27</v>
      </c>
      <c r="E104" s="13">
        <v>77</v>
      </c>
      <c r="F104" s="13">
        <v>0</v>
      </c>
      <c r="G104" s="12">
        <v>77</v>
      </c>
      <c r="H104" s="3"/>
      <c r="I104" s="3"/>
      <c r="J104" s="3"/>
      <c r="K104" s="3">
        <f t="shared" si="3"/>
        <v>0</v>
      </c>
      <c r="L104" s="3">
        <f t="shared" si="4"/>
        <v>0</v>
      </c>
    </row>
    <row r="105" spans="1:12">
      <c r="A105" s="7">
        <v>98</v>
      </c>
      <c r="B105" s="4" t="s">
        <v>130</v>
      </c>
      <c r="C105" s="4" t="s">
        <v>11</v>
      </c>
      <c r="D105" s="4" t="s">
        <v>11</v>
      </c>
      <c r="E105" s="12">
        <v>10</v>
      </c>
      <c r="F105" s="12">
        <v>0</v>
      </c>
      <c r="G105" s="12">
        <v>10</v>
      </c>
      <c r="H105" s="3"/>
      <c r="I105" s="3"/>
      <c r="J105" s="3"/>
      <c r="K105" s="3">
        <f t="shared" si="3"/>
        <v>0</v>
      </c>
      <c r="L105" s="3">
        <f t="shared" si="4"/>
        <v>0</v>
      </c>
    </row>
    <row r="106" spans="1:12">
      <c r="A106" s="7">
        <v>99</v>
      </c>
      <c r="B106" s="5" t="s">
        <v>131</v>
      </c>
      <c r="C106" s="5" t="s">
        <v>23</v>
      </c>
      <c r="D106" s="5" t="s">
        <v>23</v>
      </c>
      <c r="E106" s="13">
        <v>14</v>
      </c>
      <c r="F106" s="13">
        <v>0</v>
      </c>
      <c r="G106" s="12">
        <v>14</v>
      </c>
      <c r="H106" s="3"/>
      <c r="I106" s="3"/>
      <c r="J106" s="3"/>
      <c r="K106" s="3">
        <f t="shared" si="3"/>
        <v>0</v>
      </c>
      <c r="L106" s="3">
        <f t="shared" si="4"/>
        <v>0</v>
      </c>
    </row>
    <row r="107" spans="1:12">
      <c r="A107" s="7">
        <v>100</v>
      </c>
      <c r="B107" s="5" t="s">
        <v>132</v>
      </c>
      <c r="C107" s="5" t="s">
        <v>23</v>
      </c>
      <c r="D107" s="5" t="s">
        <v>23</v>
      </c>
      <c r="E107" s="13">
        <v>43</v>
      </c>
      <c r="F107" s="13">
        <v>81</v>
      </c>
      <c r="G107" s="12">
        <v>124</v>
      </c>
      <c r="H107" s="3"/>
      <c r="I107" s="3"/>
      <c r="J107" s="3"/>
      <c r="K107" s="3">
        <f t="shared" si="3"/>
        <v>0</v>
      </c>
      <c r="L107" s="3">
        <f t="shared" si="4"/>
        <v>0</v>
      </c>
    </row>
    <row r="108" spans="1:12">
      <c r="A108" s="7">
        <v>101</v>
      </c>
      <c r="B108" s="4" t="s">
        <v>133</v>
      </c>
      <c r="C108" s="4" t="s">
        <v>7</v>
      </c>
      <c r="D108" s="4" t="s">
        <v>7</v>
      </c>
      <c r="E108" s="12">
        <v>197</v>
      </c>
      <c r="F108" s="12">
        <v>9</v>
      </c>
      <c r="G108" s="12">
        <v>206</v>
      </c>
      <c r="H108" s="3"/>
      <c r="I108" s="3"/>
      <c r="J108" s="3"/>
      <c r="K108" s="3">
        <f t="shared" si="3"/>
        <v>0</v>
      </c>
      <c r="L108" s="3">
        <f t="shared" si="4"/>
        <v>0</v>
      </c>
    </row>
    <row r="109" spans="1:12">
      <c r="A109" s="7">
        <v>102</v>
      </c>
      <c r="B109" s="4" t="s">
        <v>134</v>
      </c>
      <c r="C109" s="4" t="s">
        <v>7</v>
      </c>
      <c r="D109" s="4" t="s">
        <v>7</v>
      </c>
      <c r="E109" s="12">
        <v>0</v>
      </c>
      <c r="F109" s="12">
        <v>71</v>
      </c>
      <c r="G109" s="12">
        <v>71</v>
      </c>
      <c r="H109" s="3"/>
      <c r="I109" s="3"/>
      <c r="J109" s="3"/>
      <c r="K109" s="3">
        <f t="shared" si="3"/>
        <v>0</v>
      </c>
      <c r="L109" s="3">
        <f t="shared" si="4"/>
        <v>0</v>
      </c>
    </row>
    <row r="110" spans="1:12">
      <c r="A110" s="7">
        <v>103</v>
      </c>
      <c r="B110" s="4" t="s">
        <v>135</v>
      </c>
      <c r="C110" s="4" t="s">
        <v>27</v>
      </c>
      <c r="D110" s="4" t="s">
        <v>27</v>
      </c>
      <c r="E110" s="12">
        <v>0</v>
      </c>
      <c r="F110" s="12">
        <v>20</v>
      </c>
      <c r="G110" s="12">
        <v>20</v>
      </c>
      <c r="H110" s="3"/>
      <c r="I110" s="3"/>
      <c r="J110" s="3"/>
      <c r="K110" s="3">
        <f t="shared" si="3"/>
        <v>0</v>
      </c>
      <c r="L110" s="3">
        <f t="shared" si="4"/>
        <v>0</v>
      </c>
    </row>
    <row r="111" spans="1:12">
      <c r="A111" s="7">
        <v>104</v>
      </c>
      <c r="B111" s="5" t="s">
        <v>136</v>
      </c>
      <c r="C111" s="5" t="s">
        <v>23</v>
      </c>
      <c r="D111" s="5" t="s">
        <v>23</v>
      </c>
      <c r="E111" s="13">
        <v>10</v>
      </c>
      <c r="F111" s="13">
        <v>0</v>
      </c>
      <c r="G111" s="12">
        <v>10</v>
      </c>
      <c r="H111" s="3"/>
      <c r="I111" s="3"/>
      <c r="J111" s="3"/>
      <c r="K111" s="3">
        <f t="shared" si="3"/>
        <v>0</v>
      </c>
      <c r="L111" s="3">
        <f t="shared" si="4"/>
        <v>0</v>
      </c>
    </row>
    <row r="112" spans="1:12">
      <c r="A112" s="7">
        <v>105</v>
      </c>
      <c r="B112" s="4" t="s">
        <v>137</v>
      </c>
      <c r="C112" s="4" t="s">
        <v>138</v>
      </c>
      <c r="D112" s="4" t="s">
        <v>138</v>
      </c>
      <c r="E112" s="12">
        <v>1</v>
      </c>
      <c r="F112" s="12">
        <v>0</v>
      </c>
      <c r="G112" s="12">
        <v>1</v>
      </c>
      <c r="H112" s="3"/>
      <c r="I112" s="3"/>
      <c r="J112" s="3"/>
      <c r="K112" s="3">
        <f t="shared" si="3"/>
        <v>0</v>
      </c>
      <c r="L112" s="3">
        <f t="shared" si="4"/>
        <v>0</v>
      </c>
    </row>
    <row r="113" spans="1:12" ht="18">
      <c r="A113" s="7">
        <v>106</v>
      </c>
      <c r="B113" s="4" t="s">
        <v>139</v>
      </c>
      <c r="C113" s="4" t="s">
        <v>11</v>
      </c>
      <c r="D113" s="4" t="s">
        <v>11</v>
      </c>
      <c r="E113" s="12">
        <v>655</v>
      </c>
      <c r="F113" s="12">
        <v>0</v>
      </c>
      <c r="G113" s="12">
        <v>655</v>
      </c>
      <c r="H113" s="3"/>
      <c r="I113" s="3"/>
      <c r="J113" s="3"/>
      <c r="K113" s="3">
        <f t="shared" si="3"/>
        <v>0</v>
      </c>
      <c r="L113" s="3">
        <f t="shared" si="4"/>
        <v>0</v>
      </c>
    </row>
    <row r="114" spans="1:12">
      <c r="A114" s="7">
        <v>107</v>
      </c>
      <c r="B114" s="4" t="s">
        <v>140</v>
      </c>
      <c r="C114" s="4" t="s">
        <v>62</v>
      </c>
      <c r="D114" s="4" t="s">
        <v>62</v>
      </c>
      <c r="E114" s="12">
        <v>16430</v>
      </c>
      <c r="F114" s="12">
        <v>2142</v>
      </c>
      <c r="G114" s="12">
        <v>18572</v>
      </c>
      <c r="H114" s="3"/>
      <c r="I114" s="3"/>
      <c r="J114" s="3"/>
      <c r="K114" s="3">
        <f t="shared" si="3"/>
        <v>0</v>
      </c>
      <c r="L114" s="3">
        <f t="shared" si="4"/>
        <v>0</v>
      </c>
    </row>
    <row r="115" spans="1:12">
      <c r="A115" s="7">
        <v>108</v>
      </c>
      <c r="B115" s="4" t="s">
        <v>141</v>
      </c>
      <c r="C115" s="4" t="s">
        <v>27</v>
      </c>
      <c r="D115" s="4" t="s">
        <v>27</v>
      </c>
      <c r="E115" s="12">
        <v>88</v>
      </c>
      <c r="F115" s="12">
        <v>81</v>
      </c>
      <c r="G115" s="12">
        <v>169</v>
      </c>
      <c r="H115" s="3"/>
      <c r="I115" s="3"/>
      <c r="J115" s="3"/>
      <c r="K115" s="3">
        <f t="shared" si="3"/>
        <v>0</v>
      </c>
      <c r="L115" s="3">
        <f t="shared" si="4"/>
        <v>0</v>
      </c>
    </row>
    <row r="116" spans="1:12">
      <c r="A116" s="7">
        <v>109</v>
      </c>
      <c r="B116" s="5" t="s">
        <v>142</v>
      </c>
      <c r="C116" s="5" t="s">
        <v>23</v>
      </c>
      <c r="D116" s="5" t="s">
        <v>23</v>
      </c>
      <c r="E116" s="13">
        <v>720</v>
      </c>
      <c r="F116" s="13">
        <v>53</v>
      </c>
      <c r="G116" s="12">
        <v>773</v>
      </c>
      <c r="H116" s="3"/>
      <c r="I116" s="3"/>
      <c r="J116" s="3"/>
      <c r="K116" s="3">
        <f t="shared" si="3"/>
        <v>0</v>
      </c>
      <c r="L116" s="3">
        <f t="shared" si="4"/>
        <v>0</v>
      </c>
    </row>
    <row r="117" spans="1:12">
      <c r="A117" s="7">
        <v>110</v>
      </c>
      <c r="B117" s="5" t="s">
        <v>143</v>
      </c>
      <c r="C117" s="5" t="s">
        <v>23</v>
      </c>
      <c r="D117" s="5" t="s">
        <v>23</v>
      </c>
      <c r="E117" s="13">
        <v>21</v>
      </c>
      <c r="F117" s="13">
        <v>30</v>
      </c>
      <c r="G117" s="12">
        <v>51</v>
      </c>
      <c r="H117" s="3"/>
      <c r="I117" s="3"/>
      <c r="J117" s="3"/>
      <c r="K117" s="3">
        <f t="shared" si="3"/>
        <v>0</v>
      </c>
      <c r="L117" s="3">
        <f t="shared" si="4"/>
        <v>0</v>
      </c>
    </row>
    <row r="118" spans="1:12">
      <c r="A118" s="7">
        <v>111</v>
      </c>
      <c r="B118" s="4" t="s">
        <v>144</v>
      </c>
      <c r="C118" s="4" t="s">
        <v>7</v>
      </c>
      <c r="D118" s="4" t="s">
        <v>7</v>
      </c>
      <c r="E118" s="12">
        <v>294</v>
      </c>
      <c r="F118" s="12">
        <v>0</v>
      </c>
      <c r="G118" s="12">
        <v>294</v>
      </c>
      <c r="H118" s="3"/>
      <c r="I118" s="3"/>
      <c r="J118" s="3"/>
      <c r="K118" s="3">
        <f t="shared" si="3"/>
        <v>0</v>
      </c>
      <c r="L118" s="3">
        <f t="shared" si="4"/>
        <v>0</v>
      </c>
    </row>
    <row r="119" spans="1:12" ht="18">
      <c r="A119" s="7">
        <v>112</v>
      </c>
      <c r="B119" s="4" t="s">
        <v>145</v>
      </c>
      <c r="C119" s="4" t="s">
        <v>36</v>
      </c>
      <c r="D119" s="4" t="s">
        <v>36</v>
      </c>
      <c r="E119" s="12">
        <v>1</v>
      </c>
      <c r="F119" s="12">
        <v>0</v>
      </c>
      <c r="G119" s="12">
        <v>1</v>
      </c>
      <c r="H119" s="3"/>
      <c r="I119" s="3"/>
      <c r="J119" s="3"/>
      <c r="K119" s="3">
        <f t="shared" si="3"/>
        <v>0</v>
      </c>
      <c r="L119" s="3">
        <f t="shared" si="4"/>
        <v>0</v>
      </c>
    </row>
    <row r="120" spans="1:12">
      <c r="A120" s="7">
        <v>113</v>
      </c>
      <c r="B120" s="4" t="s">
        <v>146</v>
      </c>
      <c r="C120" s="4" t="s">
        <v>27</v>
      </c>
      <c r="D120" s="4" t="s">
        <v>27</v>
      </c>
      <c r="E120" s="12">
        <v>175</v>
      </c>
      <c r="F120" s="12">
        <v>39</v>
      </c>
      <c r="G120" s="12">
        <v>214</v>
      </c>
      <c r="H120" s="3"/>
      <c r="I120" s="3"/>
      <c r="J120" s="3"/>
      <c r="K120" s="3">
        <f t="shared" si="3"/>
        <v>0</v>
      </c>
      <c r="L120" s="3">
        <f t="shared" si="4"/>
        <v>0</v>
      </c>
    </row>
    <row r="121" spans="1:12" ht="18">
      <c r="A121" s="7">
        <v>114</v>
      </c>
      <c r="B121" s="4" t="s">
        <v>147</v>
      </c>
      <c r="C121" s="4" t="s">
        <v>11</v>
      </c>
      <c r="D121" s="4" t="s">
        <v>11</v>
      </c>
      <c r="E121" s="12">
        <v>181</v>
      </c>
      <c r="F121" s="12">
        <v>983</v>
      </c>
      <c r="G121" s="12">
        <v>1164</v>
      </c>
      <c r="H121" s="3"/>
      <c r="I121" s="3"/>
      <c r="J121" s="3"/>
      <c r="K121" s="3">
        <f t="shared" si="3"/>
        <v>0</v>
      </c>
      <c r="L121" s="3">
        <f t="shared" si="4"/>
        <v>0</v>
      </c>
    </row>
    <row r="122" spans="1:12">
      <c r="A122" s="7">
        <v>115</v>
      </c>
      <c r="B122" s="4" t="s">
        <v>148</v>
      </c>
      <c r="C122" s="4" t="s">
        <v>11</v>
      </c>
      <c r="D122" s="4" t="s">
        <v>11</v>
      </c>
      <c r="E122" s="12">
        <v>384</v>
      </c>
      <c r="F122" s="12">
        <v>3312</v>
      </c>
      <c r="G122" s="12">
        <v>3696</v>
      </c>
      <c r="H122" s="3"/>
      <c r="I122" s="3"/>
      <c r="J122" s="3"/>
      <c r="K122" s="3">
        <f t="shared" si="3"/>
        <v>0</v>
      </c>
      <c r="L122" s="3">
        <f t="shared" si="4"/>
        <v>0</v>
      </c>
    </row>
    <row r="123" spans="1:12">
      <c r="A123" s="7">
        <v>116</v>
      </c>
      <c r="B123" s="4" t="s">
        <v>149</v>
      </c>
      <c r="C123" s="4" t="s">
        <v>11</v>
      </c>
      <c r="D123" s="4" t="s">
        <v>11</v>
      </c>
      <c r="E123" s="12">
        <v>4772</v>
      </c>
      <c r="F123" s="12">
        <v>1233</v>
      </c>
      <c r="G123" s="12">
        <v>6005</v>
      </c>
      <c r="H123" s="3"/>
      <c r="I123" s="3"/>
      <c r="J123" s="3"/>
      <c r="K123" s="3">
        <f t="shared" si="3"/>
        <v>0</v>
      </c>
      <c r="L123" s="3">
        <f t="shared" si="4"/>
        <v>0</v>
      </c>
    </row>
    <row r="124" spans="1:12">
      <c r="A124" s="7">
        <v>117</v>
      </c>
      <c r="B124" s="4" t="s">
        <v>150</v>
      </c>
      <c r="C124" s="4" t="s">
        <v>11</v>
      </c>
      <c r="D124" s="4" t="s">
        <v>11</v>
      </c>
      <c r="E124" s="12">
        <v>171</v>
      </c>
      <c r="F124" s="12">
        <v>38</v>
      </c>
      <c r="G124" s="12">
        <v>209</v>
      </c>
      <c r="H124" s="3"/>
      <c r="I124" s="3"/>
      <c r="J124" s="3"/>
      <c r="K124" s="3">
        <f t="shared" si="3"/>
        <v>0</v>
      </c>
      <c r="L124" s="3">
        <f t="shared" si="4"/>
        <v>0</v>
      </c>
    </row>
    <row r="125" spans="1:12">
      <c r="A125" s="7">
        <v>118</v>
      </c>
      <c r="B125" s="4" t="s">
        <v>151</v>
      </c>
      <c r="C125" s="4" t="s">
        <v>11</v>
      </c>
      <c r="D125" s="4" t="s">
        <v>11</v>
      </c>
      <c r="E125" s="12">
        <v>616</v>
      </c>
      <c r="F125" s="12">
        <v>0</v>
      </c>
      <c r="G125" s="12">
        <v>616</v>
      </c>
      <c r="H125" s="3"/>
      <c r="I125" s="3"/>
      <c r="J125" s="3"/>
      <c r="K125" s="3">
        <f t="shared" si="3"/>
        <v>0</v>
      </c>
      <c r="L125" s="3">
        <f t="shared" si="4"/>
        <v>0</v>
      </c>
    </row>
    <row r="126" spans="1:12">
      <c r="A126" s="7">
        <v>119</v>
      </c>
      <c r="B126" s="4" t="s">
        <v>152</v>
      </c>
      <c r="C126" s="4" t="s">
        <v>7</v>
      </c>
      <c r="D126" s="4" t="s">
        <v>7</v>
      </c>
      <c r="E126" s="12">
        <v>24</v>
      </c>
      <c r="F126" s="12">
        <v>9</v>
      </c>
      <c r="G126" s="12">
        <v>33</v>
      </c>
      <c r="H126" s="3"/>
      <c r="I126" s="3"/>
      <c r="J126" s="3"/>
      <c r="K126" s="3">
        <f t="shared" si="3"/>
        <v>0</v>
      </c>
      <c r="L126" s="3">
        <f t="shared" si="4"/>
        <v>0</v>
      </c>
    </row>
    <row r="127" spans="1:12" ht="18">
      <c r="A127" s="7">
        <v>120</v>
      </c>
      <c r="B127" s="4" t="s">
        <v>153</v>
      </c>
      <c r="C127" s="4" t="s">
        <v>11</v>
      </c>
      <c r="D127" s="4" t="s">
        <v>11</v>
      </c>
      <c r="E127" s="12">
        <v>13</v>
      </c>
      <c r="F127" s="12">
        <v>0</v>
      </c>
      <c r="G127" s="12">
        <v>13</v>
      </c>
      <c r="H127" s="3"/>
      <c r="I127" s="3"/>
      <c r="J127" s="3"/>
      <c r="K127" s="3">
        <f t="shared" si="3"/>
        <v>0</v>
      </c>
      <c r="L127" s="3">
        <f t="shared" si="4"/>
        <v>0</v>
      </c>
    </row>
    <row r="128" spans="1:12" ht="18">
      <c r="A128" s="7">
        <v>121</v>
      </c>
      <c r="B128" s="4" t="s">
        <v>154</v>
      </c>
      <c r="C128" s="4" t="s">
        <v>58</v>
      </c>
      <c r="D128" s="4" t="s">
        <v>58</v>
      </c>
      <c r="E128" s="12">
        <v>3</v>
      </c>
      <c r="F128" s="12">
        <v>3</v>
      </c>
      <c r="G128" s="12">
        <v>6</v>
      </c>
      <c r="H128" s="3"/>
      <c r="I128" s="3"/>
      <c r="J128" s="3"/>
      <c r="K128" s="3">
        <f t="shared" si="3"/>
        <v>0</v>
      </c>
      <c r="L128" s="3">
        <f t="shared" si="4"/>
        <v>0</v>
      </c>
    </row>
    <row r="129" spans="1:12">
      <c r="A129" s="7">
        <v>122</v>
      </c>
      <c r="B129" s="5" t="s">
        <v>155</v>
      </c>
      <c r="C129" s="5" t="s">
        <v>11</v>
      </c>
      <c r="D129" s="5" t="s">
        <v>11</v>
      </c>
      <c r="E129" s="13">
        <v>7</v>
      </c>
      <c r="F129" s="13">
        <v>0</v>
      </c>
      <c r="G129" s="12">
        <v>7</v>
      </c>
      <c r="H129" s="3"/>
      <c r="I129" s="3"/>
      <c r="J129" s="3"/>
      <c r="K129" s="3">
        <f t="shared" si="3"/>
        <v>0</v>
      </c>
      <c r="L129" s="3">
        <f t="shared" si="4"/>
        <v>0</v>
      </c>
    </row>
    <row r="130" spans="1:12">
      <c r="A130" s="7">
        <v>123</v>
      </c>
      <c r="B130" s="5" t="s">
        <v>156</v>
      </c>
      <c r="C130" s="5" t="s">
        <v>11</v>
      </c>
      <c r="D130" s="5" t="s">
        <v>11</v>
      </c>
      <c r="E130" s="13">
        <v>3</v>
      </c>
      <c r="F130" s="13">
        <v>0</v>
      </c>
      <c r="G130" s="12">
        <v>3</v>
      </c>
      <c r="H130" s="3"/>
      <c r="I130" s="3"/>
      <c r="J130" s="3"/>
      <c r="K130" s="3">
        <f t="shared" si="3"/>
        <v>0</v>
      </c>
      <c r="L130" s="3">
        <f t="shared" si="4"/>
        <v>0</v>
      </c>
    </row>
    <row r="131" spans="1:12" ht="18">
      <c r="A131" s="7">
        <v>124</v>
      </c>
      <c r="B131" s="4" t="s">
        <v>157</v>
      </c>
      <c r="C131" s="4" t="s">
        <v>158</v>
      </c>
      <c r="D131" s="4" t="s">
        <v>158</v>
      </c>
      <c r="E131" s="12">
        <v>1</v>
      </c>
      <c r="F131" s="12">
        <v>0</v>
      </c>
      <c r="G131" s="12">
        <v>1</v>
      </c>
      <c r="H131" s="3"/>
      <c r="I131" s="3"/>
      <c r="J131" s="3"/>
      <c r="K131" s="3">
        <f t="shared" si="3"/>
        <v>0</v>
      </c>
      <c r="L131" s="3">
        <f t="shared" si="4"/>
        <v>0</v>
      </c>
    </row>
    <row r="132" spans="1:12">
      <c r="A132" s="7">
        <v>125</v>
      </c>
      <c r="B132" s="4" t="s">
        <v>159</v>
      </c>
      <c r="C132" s="4" t="s">
        <v>13</v>
      </c>
      <c r="D132" s="4" t="s">
        <v>13</v>
      </c>
      <c r="E132" s="12">
        <v>312</v>
      </c>
      <c r="F132" s="12">
        <v>0</v>
      </c>
      <c r="G132" s="12">
        <v>312</v>
      </c>
      <c r="H132" s="3"/>
      <c r="I132" s="3"/>
      <c r="J132" s="3"/>
      <c r="K132" s="3">
        <f t="shared" si="3"/>
        <v>0</v>
      </c>
      <c r="L132" s="3">
        <f t="shared" si="4"/>
        <v>0</v>
      </c>
    </row>
    <row r="133" spans="1:12">
      <c r="A133" s="7">
        <v>126</v>
      </c>
      <c r="B133" s="4" t="s">
        <v>160</v>
      </c>
      <c r="C133" s="4" t="s">
        <v>27</v>
      </c>
      <c r="D133" s="4" t="s">
        <v>27</v>
      </c>
      <c r="E133" s="12">
        <v>693</v>
      </c>
      <c r="F133" s="12">
        <v>182</v>
      </c>
      <c r="G133" s="12">
        <v>875</v>
      </c>
      <c r="H133" s="3"/>
      <c r="I133" s="3"/>
      <c r="J133" s="3"/>
      <c r="K133" s="3">
        <f t="shared" si="3"/>
        <v>0</v>
      </c>
      <c r="L133" s="3">
        <f t="shared" si="4"/>
        <v>0</v>
      </c>
    </row>
    <row r="134" spans="1:12">
      <c r="A134" s="7">
        <v>127</v>
      </c>
      <c r="B134" s="4" t="s">
        <v>161</v>
      </c>
      <c r="C134" s="4" t="s">
        <v>27</v>
      </c>
      <c r="D134" s="4" t="s">
        <v>27</v>
      </c>
      <c r="E134" s="12">
        <v>770</v>
      </c>
      <c r="F134" s="12">
        <v>0</v>
      </c>
      <c r="G134" s="12">
        <v>770</v>
      </c>
      <c r="H134" s="3"/>
      <c r="I134" s="3"/>
      <c r="J134" s="3"/>
      <c r="K134" s="3">
        <f t="shared" si="3"/>
        <v>0</v>
      </c>
      <c r="L134" s="3">
        <f t="shared" si="4"/>
        <v>0</v>
      </c>
    </row>
    <row r="135" spans="1:12">
      <c r="A135" s="7">
        <v>128</v>
      </c>
      <c r="B135" s="4" t="s">
        <v>162</v>
      </c>
      <c r="C135" s="4" t="s">
        <v>7</v>
      </c>
      <c r="D135" s="4" t="s">
        <v>7</v>
      </c>
      <c r="E135" s="12">
        <v>1254</v>
      </c>
      <c r="F135" s="12">
        <v>25</v>
      </c>
      <c r="G135" s="12">
        <v>1279</v>
      </c>
      <c r="H135" s="3"/>
      <c r="I135" s="3"/>
      <c r="J135" s="3"/>
      <c r="K135" s="3">
        <f t="shared" si="3"/>
        <v>0</v>
      </c>
      <c r="L135" s="3">
        <f t="shared" si="4"/>
        <v>0</v>
      </c>
    </row>
    <row r="136" spans="1:12" ht="18">
      <c r="A136" s="7">
        <v>129</v>
      </c>
      <c r="B136" s="4" t="s">
        <v>163</v>
      </c>
      <c r="C136" s="4" t="s">
        <v>36</v>
      </c>
      <c r="D136" s="4" t="s">
        <v>36</v>
      </c>
      <c r="E136" s="12">
        <v>32</v>
      </c>
      <c r="F136" s="12">
        <v>82</v>
      </c>
      <c r="G136" s="12">
        <v>114</v>
      </c>
      <c r="H136" s="3"/>
      <c r="I136" s="3"/>
      <c r="J136" s="3"/>
      <c r="K136" s="3">
        <f t="shared" si="3"/>
        <v>0</v>
      </c>
      <c r="L136" s="3">
        <f t="shared" si="4"/>
        <v>0</v>
      </c>
    </row>
    <row r="137" spans="1:12">
      <c r="A137" s="7">
        <v>130</v>
      </c>
      <c r="B137" s="4" t="s">
        <v>164</v>
      </c>
      <c r="C137" s="4" t="s">
        <v>7</v>
      </c>
      <c r="D137" s="4" t="s">
        <v>7</v>
      </c>
      <c r="E137" s="12">
        <v>334</v>
      </c>
      <c r="F137" s="12">
        <v>0</v>
      </c>
      <c r="G137" s="12">
        <v>334</v>
      </c>
      <c r="H137" s="3"/>
      <c r="I137" s="3"/>
      <c r="J137" s="3"/>
      <c r="K137" s="3">
        <f t="shared" ref="K137:K157" si="5">+J137+I137</f>
        <v>0</v>
      </c>
      <c r="L137" s="3">
        <f t="shared" ref="L137:L157" si="6">+K137*G137</f>
        <v>0</v>
      </c>
    </row>
    <row r="138" spans="1:12" ht="18">
      <c r="A138" s="7">
        <v>131</v>
      </c>
      <c r="B138" s="4" t="s">
        <v>165</v>
      </c>
      <c r="C138" s="4" t="s">
        <v>36</v>
      </c>
      <c r="D138" s="4" t="s">
        <v>36</v>
      </c>
      <c r="E138" s="12">
        <v>26</v>
      </c>
      <c r="F138" s="12">
        <v>0</v>
      </c>
      <c r="G138" s="12">
        <v>26</v>
      </c>
      <c r="H138" s="3"/>
      <c r="I138" s="3"/>
      <c r="J138" s="3"/>
      <c r="K138" s="3">
        <f t="shared" si="5"/>
        <v>0</v>
      </c>
      <c r="L138" s="3">
        <f t="shared" si="6"/>
        <v>0</v>
      </c>
    </row>
    <row r="139" spans="1:12" ht="18">
      <c r="A139" s="7">
        <v>132</v>
      </c>
      <c r="B139" s="5" t="s">
        <v>166</v>
      </c>
      <c r="C139" s="5" t="s">
        <v>11</v>
      </c>
      <c r="D139" s="5" t="s">
        <v>11</v>
      </c>
      <c r="E139" s="13">
        <v>1</v>
      </c>
      <c r="F139" s="13">
        <v>0</v>
      </c>
      <c r="G139" s="12">
        <v>1</v>
      </c>
      <c r="H139" s="3"/>
      <c r="I139" s="3"/>
      <c r="J139" s="3"/>
      <c r="K139" s="3">
        <f t="shared" si="5"/>
        <v>0</v>
      </c>
      <c r="L139" s="3">
        <f t="shared" si="6"/>
        <v>0</v>
      </c>
    </row>
    <row r="140" spans="1:12" ht="18">
      <c r="A140" s="7">
        <v>133</v>
      </c>
      <c r="B140" s="4" t="s">
        <v>167</v>
      </c>
      <c r="C140" s="4" t="s">
        <v>58</v>
      </c>
      <c r="D140" s="4" t="s">
        <v>58</v>
      </c>
      <c r="E140" s="12">
        <v>3</v>
      </c>
      <c r="F140" s="12">
        <v>0</v>
      </c>
      <c r="G140" s="12">
        <v>3</v>
      </c>
      <c r="H140" s="3"/>
      <c r="I140" s="3"/>
      <c r="J140" s="3"/>
      <c r="K140" s="3">
        <f t="shared" si="5"/>
        <v>0</v>
      </c>
      <c r="L140" s="3">
        <f t="shared" si="6"/>
        <v>0</v>
      </c>
    </row>
    <row r="141" spans="1:12" ht="18">
      <c r="A141" s="7">
        <v>134</v>
      </c>
      <c r="B141" s="4" t="s">
        <v>168</v>
      </c>
      <c r="C141" s="4" t="s">
        <v>7</v>
      </c>
      <c r="D141" s="4" t="s">
        <v>7</v>
      </c>
      <c r="E141" s="12">
        <v>18</v>
      </c>
      <c r="F141" s="12">
        <v>0</v>
      </c>
      <c r="G141" s="12">
        <v>18</v>
      </c>
      <c r="H141" s="3"/>
      <c r="I141" s="3"/>
      <c r="J141" s="3"/>
      <c r="K141" s="3">
        <f t="shared" si="5"/>
        <v>0</v>
      </c>
      <c r="L141" s="3">
        <f t="shared" si="6"/>
        <v>0</v>
      </c>
    </row>
    <row r="142" spans="1:12" ht="18">
      <c r="A142" s="7">
        <v>135</v>
      </c>
      <c r="B142" s="4" t="s">
        <v>169</v>
      </c>
      <c r="C142" s="4" t="s">
        <v>36</v>
      </c>
      <c r="D142" s="4" t="s">
        <v>36</v>
      </c>
      <c r="E142" s="12">
        <v>0</v>
      </c>
      <c r="F142" s="12">
        <v>338</v>
      </c>
      <c r="G142" s="12">
        <v>338</v>
      </c>
      <c r="H142" s="3"/>
      <c r="I142" s="3"/>
      <c r="J142" s="3"/>
      <c r="K142" s="3">
        <f t="shared" si="5"/>
        <v>0</v>
      </c>
      <c r="L142" s="3">
        <f t="shared" si="6"/>
        <v>0</v>
      </c>
    </row>
    <row r="143" spans="1:12" ht="18">
      <c r="A143" s="7">
        <v>136</v>
      </c>
      <c r="B143" s="4" t="s">
        <v>170</v>
      </c>
      <c r="C143" s="4" t="s">
        <v>36</v>
      </c>
      <c r="D143" s="4" t="s">
        <v>36</v>
      </c>
      <c r="E143" s="12">
        <v>2</v>
      </c>
      <c r="F143" s="12">
        <v>0</v>
      </c>
      <c r="G143" s="12">
        <v>2</v>
      </c>
      <c r="H143" s="3"/>
      <c r="I143" s="3"/>
      <c r="J143" s="3"/>
      <c r="K143" s="3">
        <f t="shared" si="5"/>
        <v>0</v>
      </c>
      <c r="L143" s="3">
        <f t="shared" si="6"/>
        <v>0</v>
      </c>
    </row>
    <row r="144" spans="1:12">
      <c r="A144" s="7">
        <v>137</v>
      </c>
      <c r="B144" s="4" t="s">
        <v>171</v>
      </c>
      <c r="C144" s="4" t="s">
        <v>7</v>
      </c>
      <c r="D144" s="4" t="s">
        <v>7</v>
      </c>
      <c r="E144" s="12">
        <v>36</v>
      </c>
      <c r="F144" s="12">
        <v>0</v>
      </c>
      <c r="G144" s="12">
        <v>36</v>
      </c>
      <c r="H144" s="3"/>
      <c r="I144" s="3"/>
      <c r="J144" s="3"/>
      <c r="K144" s="3">
        <f t="shared" si="5"/>
        <v>0</v>
      </c>
      <c r="L144" s="3">
        <f t="shared" si="6"/>
        <v>0</v>
      </c>
    </row>
    <row r="145" spans="1:12">
      <c r="A145" s="7">
        <v>138</v>
      </c>
      <c r="B145" s="4" t="s">
        <v>172</v>
      </c>
      <c r="C145" s="4" t="s">
        <v>11</v>
      </c>
      <c r="D145" s="4" t="s">
        <v>11</v>
      </c>
      <c r="E145" s="12">
        <v>56</v>
      </c>
      <c r="F145" s="12">
        <v>4</v>
      </c>
      <c r="G145" s="12">
        <v>60</v>
      </c>
      <c r="H145" s="3"/>
      <c r="I145" s="3"/>
      <c r="J145" s="3"/>
      <c r="K145" s="3">
        <f t="shared" si="5"/>
        <v>0</v>
      </c>
      <c r="L145" s="3">
        <f t="shared" si="6"/>
        <v>0</v>
      </c>
    </row>
    <row r="146" spans="1:12">
      <c r="A146" s="7">
        <v>139</v>
      </c>
      <c r="B146" s="5" t="s">
        <v>173</v>
      </c>
      <c r="C146" s="5" t="s">
        <v>11</v>
      </c>
      <c r="D146" s="5" t="s">
        <v>11</v>
      </c>
      <c r="E146" s="13">
        <v>15</v>
      </c>
      <c r="F146" s="13">
        <v>0</v>
      </c>
      <c r="G146" s="12">
        <v>15</v>
      </c>
      <c r="H146" s="3"/>
      <c r="I146" s="3"/>
      <c r="J146" s="3"/>
      <c r="K146" s="3">
        <f t="shared" si="5"/>
        <v>0</v>
      </c>
      <c r="L146" s="3">
        <f t="shared" si="6"/>
        <v>0</v>
      </c>
    </row>
    <row r="147" spans="1:12">
      <c r="A147" s="7">
        <v>140</v>
      </c>
      <c r="B147" s="4" t="s">
        <v>174</v>
      </c>
      <c r="C147" s="4" t="s">
        <v>11</v>
      </c>
      <c r="D147" s="4" t="s">
        <v>11</v>
      </c>
      <c r="E147" s="12">
        <v>1</v>
      </c>
      <c r="F147" s="12">
        <v>0</v>
      </c>
      <c r="G147" s="12">
        <v>1</v>
      </c>
      <c r="H147" s="3"/>
      <c r="I147" s="3"/>
      <c r="J147" s="3"/>
      <c r="K147" s="3">
        <f t="shared" si="5"/>
        <v>0</v>
      </c>
      <c r="L147" s="3">
        <f t="shared" si="6"/>
        <v>0</v>
      </c>
    </row>
    <row r="148" spans="1:12" ht="18">
      <c r="A148" s="7">
        <v>141</v>
      </c>
      <c r="B148" s="4" t="s">
        <v>175</v>
      </c>
      <c r="C148" s="4" t="s">
        <v>176</v>
      </c>
      <c r="D148" s="4" t="s">
        <v>176</v>
      </c>
      <c r="E148" s="12">
        <v>226</v>
      </c>
      <c r="F148" s="12">
        <v>22</v>
      </c>
      <c r="G148" s="12">
        <v>248</v>
      </c>
      <c r="H148" s="3"/>
      <c r="I148" s="3"/>
      <c r="J148" s="3"/>
      <c r="K148" s="3">
        <f t="shared" si="5"/>
        <v>0</v>
      </c>
      <c r="L148" s="3">
        <f t="shared" si="6"/>
        <v>0</v>
      </c>
    </row>
    <row r="149" spans="1:12" ht="18">
      <c r="A149" s="7">
        <v>142</v>
      </c>
      <c r="B149" s="4" t="s">
        <v>177</v>
      </c>
      <c r="C149" s="4" t="s">
        <v>58</v>
      </c>
      <c r="D149" s="4" t="s">
        <v>58</v>
      </c>
      <c r="E149" s="12">
        <v>27</v>
      </c>
      <c r="F149" s="12">
        <v>0</v>
      </c>
      <c r="G149" s="12">
        <v>27</v>
      </c>
      <c r="H149" s="3"/>
      <c r="I149" s="3"/>
      <c r="J149" s="3"/>
      <c r="K149" s="3">
        <f t="shared" si="5"/>
        <v>0</v>
      </c>
      <c r="L149" s="3">
        <f t="shared" si="6"/>
        <v>0</v>
      </c>
    </row>
    <row r="150" spans="1:12" ht="18">
      <c r="A150" s="7">
        <v>143</v>
      </c>
      <c r="B150" s="4" t="s">
        <v>178</v>
      </c>
      <c r="C150" s="4" t="s">
        <v>179</v>
      </c>
      <c r="D150" s="4" t="s">
        <v>179</v>
      </c>
      <c r="E150" s="12">
        <v>114</v>
      </c>
      <c r="F150" s="12">
        <v>15</v>
      </c>
      <c r="G150" s="12">
        <v>129</v>
      </c>
      <c r="H150" s="3"/>
      <c r="I150" s="3"/>
      <c r="J150" s="3"/>
      <c r="K150" s="3">
        <f t="shared" si="5"/>
        <v>0</v>
      </c>
      <c r="L150" s="3">
        <f t="shared" si="6"/>
        <v>0</v>
      </c>
    </row>
    <row r="151" spans="1:12" ht="18">
      <c r="A151" s="7">
        <v>144</v>
      </c>
      <c r="B151" s="5" t="s">
        <v>180</v>
      </c>
      <c r="C151" s="5" t="s">
        <v>9</v>
      </c>
      <c r="D151" s="5" t="s">
        <v>9</v>
      </c>
      <c r="E151" s="13">
        <v>2</v>
      </c>
      <c r="F151" s="13">
        <v>0</v>
      </c>
      <c r="G151" s="12">
        <v>2</v>
      </c>
      <c r="H151" s="3"/>
      <c r="I151" s="3"/>
      <c r="J151" s="3"/>
      <c r="K151" s="3">
        <f t="shared" si="5"/>
        <v>0</v>
      </c>
      <c r="L151" s="3">
        <f t="shared" si="6"/>
        <v>0</v>
      </c>
    </row>
    <row r="152" spans="1:12" ht="18">
      <c r="A152" s="7">
        <v>145</v>
      </c>
      <c r="B152" s="5" t="s">
        <v>181</v>
      </c>
      <c r="C152" s="5" t="s">
        <v>9</v>
      </c>
      <c r="D152" s="5" t="s">
        <v>9</v>
      </c>
      <c r="E152" s="13">
        <v>4</v>
      </c>
      <c r="F152" s="13">
        <v>0</v>
      </c>
      <c r="G152" s="12">
        <v>4</v>
      </c>
      <c r="H152" s="3"/>
      <c r="I152" s="3"/>
      <c r="J152" s="3"/>
      <c r="K152" s="3">
        <f t="shared" si="5"/>
        <v>0</v>
      </c>
      <c r="L152" s="3">
        <f t="shared" si="6"/>
        <v>0</v>
      </c>
    </row>
    <row r="153" spans="1:12">
      <c r="A153" s="7">
        <v>146</v>
      </c>
      <c r="B153" s="4" t="s">
        <v>182</v>
      </c>
      <c r="C153" s="4" t="s">
        <v>7</v>
      </c>
      <c r="D153" s="4" t="s">
        <v>7</v>
      </c>
      <c r="E153" s="12">
        <v>226</v>
      </c>
      <c r="F153" s="12">
        <v>0</v>
      </c>
      <c r="G153" s="12">
        <v>226</v>
      </c>
      <c r="H153" s="3"/>
      <c r="I153" s="3"/>
      <c r="J153" s="3"/>
      <c r="K153" s="3">
        <f t="shared" si="5"/>
        <v>0</v>
      </c>
      <c r="L153" s="3">
        <f t="shared" si="6"/>
        <v>0</v>
      </c>
    </row>
    <row r="154" spans="1:12">
      <c r="A154" s="7">
        <v>147</v>
      </c>
      <c r="B154" s="4" t="s">
        <v>183</v>
      </c>
      <c r="C154" s="4" t="s">
        <v>184</v>
      </c>
      <c r="D154" s="4" t="s">
        <v>184</v>
      </c>
      <c r="E154" s="12">
        <v>205</v>
      </c>
      <c r="F154" s="12">
        <v>72</v>
      </c>
      <c r="G154" s="12">
        <v>277</v>
      </c>
      <c r="H154" s="3"/>
      <c r="I154" s="3"/>
      <c r="J154" s="3"/>
      <c r="K154" s="3">
        <f t="shared" si="5"/>
        <v>0</v>
      </c>
      <c r="L154" s="3">
        <f t="shared" si="6"/>
        <v>0</v>
      </c>
    </row>
    <row r="155" spans="1:12">
      <c r="A155" s="7">
        <v>148</v>
      </c>
      <c r="B155" s="5" t="s">
        <v>185</v>
      </c>
      <c r="C155" s="5" t="s">
        <v>23</v>
      </c>
      <c r="D155" s="5" t="s">
        <v>23</v>
      </c>
      <c r="E155" s="13">
        <v>410</v>
      </c>
      <c r="F155" s="13">
        <v>0</v>
      </c>
      <c r="G155" s="12">
        <v>410</v>
      </c>
      <c r="H155" s="3"/>
      <c r="I155" s="3"/>
      <c r="J155" s="3"/>
      <c r="K155" s="3">
        <f t="shared" si="5"/>
        <v>0</v>
      </c>
      <c r="L155" s="3">
        <f t="shared" si="6"/>
        <v>0</v>
      </c>
    </row>
    <row r="156" spans="1:12">
      <c r="A156" s="7">
        <v>149</v>
      </c>
      <c r="B156" s="5" t="s">
        <v>186</v>
      </c>
      <c r="C156" s="5" t="s">
        <v>11</v>
      </c>
      <c r="D156" s="5" t="s">
        <v>11</v>
      </c>
      <c r="E156" s="13">
        <v>24</v>
      </c>
      <c r="F156" s="13">
        <v>0</v>
      </c>
      <c r="G156" s="12">
        <v>24</v>
      </c>
      <c r="H156" s="3"/>
      <c r="I156" s="3"/>
      <c r="J156" s="3"/>
      <c r="K156" s="3">
        <f t="shared" si="5"/>
        <v>0</v>
      </c>
      <c r="L156" s="3">
        <f t="shared" si="6"/>
        <v>0</v>
      </c>
    </row>
    <row r="157" spans="1:12">
      <c r="A157" s="7">
        <v>150</v>
      </c>
      <c r="B157" s="4" t="s">
        <v>187</v>
      </c>
      <c r="C157" s="4" t="s">
        <v>7</v>
      </c>
      <c r="D157" s="4" t="s">
        <v>7</v>
      </c>
      <c r="E157" s="12">
        <v>4</v>
      </c>
      <c r="F157" s="12">
        <v>0</v>
      </c>
      <c r="G157" s="12">
        <v>4</v>
      </c>
      <c r="H157" s="3"/>
      <c r="I157" s="3"/>
      <c r="J157" s="3"/>
      <c r="K157" s="3">
        <f t="shared" si="5"/>
        <v>0</v>
      </c>
      <c r="L157" s="3">
        <f t="shared" si="6"/>
        <v>0</v>
      </c>
    </row>
    <row r="158" spans="1:12">
      <c r="A158" s="7">
        <v>151</v>
      </c>
      <c r="B158" s="14" t="s">
        <v>199</v>
      </c>
      <c r="C158" s="4" t="s">
        <v>200</v>
      </c>
      <c r="D158" s="4"/>
      <c r="E158" s="12">
        <v>27453</v>
      </c>
      <c r="F158" s="12">
        <v>14037</v>
      </c>
      <c r="G158" s="12">
        <v>41790</v>
      </c>
      <c r="H158" s="3"/>
      <c r="I158" s="3"/>
      <c r="J158" s="3"/>
      <c r="K158" s="3">
        <f>+J158+I158</f>
        <v>0</v>
      </c>
      <c r="L158" s="3">
        <f>+K158*G158</f>
        <v>0</v>
      </c>
    </row>
    <row r="159" spans="1:12" ht="36">
      <c r="A159" s="7">
        <v>151</v>
      </c>
      <c r="B159" s="4" t="s">
        <v>188</v>
      </c>
      <c r="C159" s="4" t="s">
        <v>7</v>
      </c>
      <c r="D159" s="4" t="s">
        <v>42</v>
      </c>
      <c r="E159" s="12">
        <v>1400</v>
      </c>
      <c r="F159" s="12">
        <v>311</v>
      </c>
      <c r="G159" s="12">
        <v>0</v>
      </c>
      <c r="H159" s="3"/>
      <c r="I159" s="3"/>
      <c r="J159" s="3"/>
      <c r="K159" s="3">
        <f>+J159+I159</f>
        <v>0</v>
      </c>
      <c r="L159" s="3">
        <f>+K159*G159</f>
        <v>0</v>
      </c>
    </row>
    <row r="160" spans="1:12">
      <c r="B160" s="17" t="s">
        <v>195</v>
      </c>
      <c r="C160" s="17"/>
      <c r="D160" s="17"/>
      <c r="E160" s="17"/>
      <c r="F160" s="17"/>
      <c r="G160" s="17"/>
      <c r="H160" s="17"/>
      <c r="I160" s="17"/>
      <c r="J160" s="17"/>
      <c r="K160" s="17"/>
      <c r="L160" s="2">
        <f>SUM(L8:L159)</f>
        <v>0</v>
      </c>
    </row>
    <row r="164" spans="1:7">
      <c r="A164" s="16" t="s">
        <v>189</v>
      </c>
      <c r="B164" s="16"/>
      <c r="C164" s="16"/>
      <c r="D164" s="16"/>
      <c r="E164" s="16"/>
      <c r="F164" s="16"/>
      <c r="G164" s="16"/>
    </row>
    <row r="165" spans="1:7">
      <c r="A165" s="1" t="s">
        <v>190</v>
      </c>
    </row>
  </sheetData>
  <mergeCells count="4">
    <mergeCell ref="A2:G2"/>
    <mergeCell ref="A3:G3"/>
    <mergeCell ref="A164:G164"/>
    <mergeCell ref="B160:K160"/>
  </mergeCells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Alfonso Martinez Camargo</dc:creator>
  <cp:lastModifiedBy>micro.sitios</cp:lastModifiedBy>
  <dcterms:created xsi:type="dcterms:W3CDTF">2014-03-19T22:32:19Z</dcterms:created>
  <dcterms:modified xsi:type="dcterms:W3CDTF">2014-06-20T16:09:32Z</dcterms:modified>
</cp:coreProperties>
</file>