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CUADRO ECONOMICO" sheetId="1" r:id="rId1"/>
    <sheet name="INSTRUCCIONES" sheetId="2" r:id="rId2"/>
  </sheets>
  <calcPr calcId="145621"/>
</workbook>
</file>

<file path=xl/calcChain.xml><?xml version="1.0" encoding="utf-8"?>
<calcChain xmlns="http://schemas.openxmlformats.org/spreadsheetml/2006/main">
  <c r="H11" i="1" l="1"/>
  <c r="I11" i="1" s="1"/>
  <c r="H53" i="1"/>
  <c r="I53" i="1" s="1"/>
  <c r="H52" i="1"/>
  <c r="I52" i="1" s="1"/>
  <c r="H51" i="1"/>
  <c r="I51" i="1" s="1"/>
  <c r="H50" i="1"/>
  <c r="I50" i="1" s="1"/>
  <c r="H49" i="1"/>
  <c r="I49" i="1" s="1"/>
  <c r="H48" i="1"/>
  <c r="I48" i="1" s="1"/>
  <c r="H47" i="1"/>
  <c r="I47" i="1" s="1"/>
  <c r="H46" i="1"/>
  <c r="I46" i="1" s="1"/>
  <c r="H45" i="1"/>
  <c r="I45" i="1" s="1"/>
  <c r="H44" i="1"/>
  <c r="I44" i="1" s="1"/>
  <c r="H43" i="1"/>
  <c r="I43" i="1" s="1"/>
  <c r="H42" i="1"/>
  <c r="I42" i="1" s="1"/>
  <c r="H41" i="1"/>
  <c r="I41" i="1" s="1"/>
  <c r="H40" i="1"/>
  <c r="I40" i="1" s="1"/>
  <c r="H39" i="1"/>
  <c r="I39" i="1" s="1"/>
  <c r="H38" i="1"/>
  <c r="I38" i="1" s="1"/>
  <c r="H37" i="1"/>
  <c r="I37" i="1" s="1"/>
  <c r="H36" i="1"/>
  <c r="I36" i="1" s="1"/>
  <c r="H35" i="1"/>
  <c r="I35" i="1" s="1"/>
  <c r="H34" i="1"/>
  <c r="I34" i="1" s="1"/>
  <c r="H33" i="1"/>
  <c r="I33" i="1" s="1"/>
  <c r="H32" i="1"/>
  <c r="I32" i="1" s="1"/>
  <c r="H31" i="1"/>
  <c r="I31" i="1" s="1"/>
  <c r="H30" i="1"/>
  <c r="I30" i="1" s="1"/>
  <c r="H29" i="1"/>
  <c r="I29" i="1" s="1"/>
  <c r="H28" i="1"/>
  <c r="I28" i="1" s="1"/>
  <c r="H27" i="1"/>
  <c r="I27" i="1" s="1"/>
  <c r="H26" i="1"/>
  <c r="I26" i="1" s="1"/>
  <c r="H25" i="1"/>
  <c r="I25" i="1" s="1"/>
  <c r="H24" i="1"/>
  <c r="I24" i="1" s="1"/>
  <c r="H23" i="1"/>
  <c r="I23" i="1" s="1"/>
  <c r="H22" i="1"/>
  <c r="I22" i="1" s="1"/>
  <c r="H21" i="1"/>
  <c r="I21" i="1" s="1"/>
  <c r="H20" i="1"/>
  <c r="I20" i="1" s="1"/>
  <c r="H19" i="1"/>
  <c r="I19" i="1" s="1"/>
  <c r="H18" i="1"/>
  <c r="I18" i="1" s="1"/>
  <c r="H17" i="1"/>
  <c r="I17" i="1" s="1"/>
  <c r="H16" i="1"/>
  <c r="I16" i="1" s="1"/>
  <c r="H15" i="1"/>
  <c r="I15" i="1" s="1"/>
  <c r="H14" i="1"/>
  <c r="I14" i="1" s="1"/>
  <c r="H13" i="1"/>
  <c r="I13" i="1" s="1"/>
  <c r="H12" i="1"/>
  <c r="I12" i="1" s="1"/>
  <c r="H10" i="1"/>
  <c r="I10" i="1" s="1"/>
  <c r="I54" i="1" l="1"/>
</calcChain>
</file>

<file path=xl/sharedStrings.xml><?xml version="1.0" encoding="utf-8"?>
<sst xmlns="http://schemas.openxmlformats.org/spreadsheetml/2006/main" count="111" uniqueCount="77">
  <si>
    <t>ITEM</t>
  </si>
  <si>
    <t>CANTIDAD BOGOTÁ</t>
  </si>
  <si>
    <t>FIRMA REPRESENTANTE LEGAL</t>
  </si>
  <si>
    <t>CODIGO HOSPITAL</t>
  </si>
  <si>
    <t>PRODUCTO REQUERIDO</t>
  </si>
  <si>
    <t>VALOR UNITARIO  SIN IVA</t>
  </si>
  <si>
    <t>DATOS DEL HOSPITAL</t>
  </si>
  <si>
    <t>DATOS DEL PROPONENTE</t>
  </si>
  <si>
    <t>VALOR TOTAL UNITARIO IVA INCLUIDO</t>
  </si>
  <si>
    <t>DETALLES</t>
  </si>
  <si>
    <t>VALOR TOTAL CANTIDADES REQUERIDAS IVA INCLUIDO</t>
  </si>
  <si>
    <t>VALOR TOTAL COTIZACIÓN</t>
  </si>
  <si>
    <t>DETALLES (SI LOS REQUIERE)</t>
  </si>
  <si>
    <t>NOTA: SE REQUIERE QUE SU OFERTA ECONÓMICA INCLUYA COMO MINIMO LOS CAMPOS ESTIPULADOS EN EL CUADRO ECONÓMICO</t>
  </si>
  <si>
    <t>NOTA: INCLUIR EN LA HOJA DE OFERTA ECONÓMICA A PRESENTAR LOS DATOS RELACIONADOS A LA EMPRESA (COTIZACIÓN FORMAL, MEMBRETE, LOGO, ETC)</t>
  </si>
  <si>
    <t>NOTA: LA OFERTA ECONÓMICA DEBE ESTAR FIRMADA POR EL REPRESENTANTE LEGAL</t>
  </si>
  <si>
    <t>OFERTA ECONÓMICA</t>
  </si>
  <si>
    <t>LEER LAS INSTRUCCIONES RELACIONADAS EN LA SIGUIENTE HOJA SUBRAYADA DE AZUL</t>
  </si>
  <si>
    <t>VALOR IVA</t>
  </si>
  <si>
    <t xml:space="preserve">MARCA Y/O REFERENCIA </t>
  </si>
  <si>
    <t>NOTA: SI EL PRODUCTO O SERVICIO SE ENCUENTRA GRABADO CON IVA, REFLEJARLO EN LA CASILLA DEL IVA (NO SE ENCUENTRA FORMULADO)</t>
  </si>
  <si>
    <t>UNIDAD</t>
  </si>
  <si>
    <t>CAJA</t>
  </si>
  <si>
    <t>ROLLO</t>
  </si>
  <si>
    <t>BOLSA</t>
  </si>
  <si>
    <t>ALCOHOL ANTISEPTICO X 750 ML</t>
  </si>
  <si>
    <t>FRASCO</t>
  </si>
  <si>
    <t>ALGODON TIPO HOSPITALARIO EN TORUNDAS X 500 GRAMOS</t>
  </si>
  <si>
    <t>ALGODON TIPO HOSPITALARIO EN ROLLO X 500 GRAMOS</t>
  </si>
  <si>
    <t>APLICADOR DE MADERA CON ALGODÓN  EN EMPAQUE INDIVIDUAL</t>
  </si>
  <si>
    <t>APLICADOR DE MADERA SIN ALGODÓN  EN EMPAQUE INDIVIDUAL</t>
  </si>
  <si>
    <t>APOSITO DE GASA CON ALGODON STERIL 15X25 CM</t>
  </si>
  <si>
    <t>APOSITO DE GASA CON ALGODON STERIL 18X9 CM</t>
  </si>
  <si>
    <t>BAJA LENGUAS DE MADERA EN EMPAQUE INDIVIDUAL</t>
  </si>
  <si>
    <t>CAUCHO LATEX BLANCO PARA SUCCION X 3 MTS X 6.44 MM</t>
  </si>
  <si>
    <t>CIRCUITO CORRUGADO PARA MAQUINA DE ANESTESIA QUE INCLUYA FILTRO HIDROFOBICO PEDIATRICO Y BALON</t>
  </si>
  <si>
    <t>CIRCUITO CORRUGADO PARA MAQUINA DE ANESTESIA QUE INCLUYA FILTRO HIDROFOBICO ADULTO Y BALON</t>
  </si>
  <si>
    <t>CIRCUITO PED JACSON REX C/APL BALON 0.5L</t>
  </si>
  <si>
    <t xml:space="preserve">COMPRESA QUIRURGICA ESTERIL RADIOPACA DE 45 X 45 CM </t>
  </si>
  <si>
    <t>ESPARADRAPO ANTIALERGICO DE 15 CM X 10 METROS</t>
  </si>
  <si>
    <t>ESPARADRAPO ELASTICO AUTOADESIVO TELA NO TEJIDAD DE 15 CM X 10 METROS  ESPECIAL CLINICA DE HERIDAS</t>
  </si>
  <si>
    <t xml:space="preserve">ESPARADRAPO TIPO HOSPITALARIO EN TELA TUBO POR 5 UNIDADES </t>
  </si>
  <si>
    <t>TUBO</t>
  </si>
  <si>
    <t>ESPECULO VAGINAL DESECHABLE (SIN CEPILLO Y SIN PORTA OBJETO).</t>
  </si>
  <si>
    <t>ESTOQUINETA ESTERIL DE 4 PULGADAS</t>
  </si>
  <si>
    <t>ESTOQUINETA ESTERIL DE 6 PULGADAS</t>
  </si>
  <si>
    <t>FIJADOR PARA CITOLOGIA EN SPRAI</t>
  </si>
  <si>
    <t>GASA TEJIDA EN ALGODÓN ESTERIL RADIOPACA DE 7.5 X 7.5 CM 16 PLY</t>
  </si>
  <si>
    <t>GASA NO TEJIDA EN ALGODÓN ESTERIL  3" X 3"</t>
  </si>
  <si>
    <t>GUANTES ESTERIL PARA CIRUGIA TALLAS 6.0,  6,5, 7.0, 7.5, 8.0, 8.5 CAJA X 50 PARES</t>
  </si>
  <si>
    <t>GUANTE DE CIRUIGIA ESTERIL BAJO EN TALCO  TALLAS 6.0,  6,5, 7.0, 7.5, 8.0, 8.5 CAJA X 50 PARES</t>
  </si>
  <si>
    <t xml:space="preserve">GUANTE PARA CIRUGIA DUPLEX ANTIPINCHASO CON INDICADOR TALLAS 6.0, 6.5, 7, 7.5, 8, 8.5. </t>
  </si>
  <si>
    <t>PAR</t>
  </si>
  <si>
    <t>GUANTES EXAMEN LATEX TALLAS, S,  M,  L AMBIDIESTRO BAJO EN  TALCO CAJA X 100 UNIDADES.</t>
  </si>
  <si>
    <t>GEL ULTRASONIDO</t>
  </si>
  <si>
    <t>GALON</t>
  </si>
  <si>
    <t>JUEGO DE CITOLOGIA QUE INCLUYA ESPECULO, CEPILLO Y LAMINA PORTAOBJETO</t>
  </si>
  <si>
    <t>LAPIZ PARA ELECTROBISTURI ORIGINAL COMPATIBLE CON EQUIPOS LIGA SHURE ARMONICA</t>
  </si>
  <si>
    <t>MANILLA TERMICA PARA IDENTIFICACION DE PACIENTES ADULTO  (Este insumo requiere apoyo tecnológico)</t>
  </si>
  <si>
    <t>MANILLA TERMICA PARA IDENTIFICACION DE PACIENTES NEONATAL (Este insumo requiere apoyo tecnológico)</t>
  </si>
  <si>
    <t>MECHA NASAL DE 1 CM DE ANCHO Y 60 CM DE LARGO, SOBRE X DOS UNIDADES ESTERIL</t>
  </si>
  <si>
    <t>SOBRE</t>
  </si>
  <si>
    <t>MECHA DE GASA ESTERIL DE 5 CM DE ANCHO X 80 CM DE LARGO, EN HILO RADIO PACO PARA COLUMNA.</t>
  </si>
  <si>
    <t>MECHA GINECOLOGICA ESTERIL  SOBRE X 1 UNIDAD</t>
  </si>
  <si>
    <t>OXIDO DE ETILENO (STERI GAS)</t>
  </si>
  <si>
    <t>CAPSULA</t>
  </si>
  <si>
    <t>PELICULA TRANSPARENTE POLIURETANO DE 5 CM X 10 METROS</t>
  </si>
  <si>
    <t xml:space="preserve">PELICULA TRANSPARENTE EN POLIORETANO DE 15 CM X 10 METROS. </t>
  </si>
  <si>
    <t>POLAINA DESECHABLE ELABORADA EN POLIPROPILENO DE  35  A 40  GRS, ANTIDESLIZANTE EN LA SUELA RESORTE DE AJUSTE AL CUELLO DEL PIE</t>
  </si>
  <si>
    <t>PLACA GEL  PARA ELECTROBISTURI ORIGINAL COMPATIBLE CON  EQUIPOS LIGASHURE  ARMONICA.</t>
  </si>
  <si>
    <t>ROLLO ABDOMINAL ESTERIL DE 22.5 CM DE ANCHO POR 1.50 CM DE LAGRO CON BANDA RADIOPACA</t>
  </si>
  <si>
    <t>SODA PARA MAQUINA DE ANESTESIA X 4.5 KLS</t>
  </si>
  <si>
    <t>TERMOMETRO CLINICO AXILAR DIGITAL DESHECHABLE</t>
  </si>
  <si>
    <t>YODOPOVIDONA EN ESPUMA X 120  ML</t>
  </si>
  <si>
    <t>YODOPOVIDONA EN SOLUCION X 120 ML</t>
  </si>
  <si>
    <t>SUMINISTRO DE MATERIALES MEDICO QUIRURGICO  DE CONSUMO GENERAL EN LAS AREAS ASISTENCIALES, SUMINISTRADOS POR EL ALMACEN GENERAL PARA LA ESE HOSPITAL UNIVERSITARIO LA SAMARITANA</t>
  </si>
  <si>
    <t>CONVOCATORIA PÚBLICA No.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</si>
</sst>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$-240A]#,##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i/>
      <u/>
      <sz val="8"/>
      <color theme="1"/>
      <name val="Calibri"/>
      <family val="2"/>
      <scheme val="minor"/>
    </font>
    <font>
      <b/>
      <i/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0" xfId="0" applyFont="1"/>
    <xf numFmtId="0" fontId="4" fillId="0" borderId="0" xfId="0" applyFont="1"/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164" fontId="2" fillId="0" borderId="1" xfId="0" applyNumberFormat="1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Protection="1">
      <protection locked="0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vertical="center" wrapText="1"/>
    </xf>
    <xf numFmtId="0" fontId="2" fillId="0" borderId="3" xfId="0" applyFont="1" applyBorder="1"/>
    <xf numFmtId="0" fontId="6" fillId="0" borderId="0" xfId="0" applyFont="1" applyBorder="1" applyAlignment="1"/>
    <xf numFmtId="0" fontId="2" fillId="0" borderId="0" xfId="0" applyFont="1" applyAlignment="1"/>
    <xf numFmtId="0" fontId="5" fillId="0" borderId="0" xfId="0" applyFont="1" applyBorder="1" applyAlignment="1"/>
    <xf numFmtId="0" fontId="2" fillId="0" borderId="0" xfId="0" applyFont="1" applyBorder="1" applyAlignment="1"/>
    <xf numFmtId="0" fontId="2" fillId="0" borderId="1" xfId="0" applyFont="1" applyBorder="1" applyAlignment="1" applyProtection="1">
      <alignment horizontal="justify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</xf>
    <xf numFmtId="164" fontId="2" fillId="0" borderId="1" xfId="0" applyNumberFormat="1" applyFont="1" applyBorder="1" applyAlignment="1" applyProtection="1">
      <alignment horizontal="center" vertical="center" wrapText="1"/>
    </xf>
    <xf numFmtId="164" fontId="5" fillId="0" borderId="1" xfId="0" applyNumberFormat="1" applyFont="1" applyBorder="1" applyAlignment="1" applyProtection="1">
      <alignment horizontal="center" vertical="center" wrapText="1"/>
    </xf>
    <xf numFmtId="0" fontId="2" fillId="0" borderId="0" xfId="0" applyFont="1" applyAlignment="1">
      <alignment horizontal="center"/>
    </xf>
    <xf numFmtId="3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 applyProtection="1">
      <alignment horizontal="center"/>
      <protection locked="0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2:K64"/>
  <sheetViews>
    <sheetView tabSelected="1" workbookViewId="0">
      <selection activeCell="E13" sqref="E13"/>
    </sheetView>
  </sheetViews>
  <sheetFormatPr baseColWidth="10" defaultRowHeight="11.25" x14ac:dyDescent="0.2"/>
  <cols>
    <col min="1" max="1" width="4.85546875" style="4" bestFit="1" customWidth="1"/>
    <col min="2" max="2" width="14" style="4" bestFit="1" customWidth="1"/>
    <col min="3" max="3" width="39.140625" style="4" customWidth="1"/>
    <col min="4" max="4" width="19.140625" style="27" customWidth="1"/>
    <col min="5" max="5" width="12.85546875" style="4" customWidth="1"/>
    <col min="6" max="8" width="11" style="4" customWidth="1"/>
    <col min="9" max="9" width="12.28515625" style="4" customWidth="1"/>
    <col min="10" max="10" width="17.28515625" style="4" customWidth="1"/>
    <col min="11" max="11" width="20.42578125" style="4" customWidth="1"/>
    <col min="12" max="16384" width="11.42578125" style="4"/>
  </cols>
  <sheetData>
    <row r="2" spans="1:11" ht="12.75" x14ac:dyDescent="0.2">
      <c r="A2" s="36" t="s">
        <v>16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ht="12.75" x14ac:dyDescent="0.2">
      <c r="A3" s="5"/>
      <c r="B3" s="5"/>
      <c r="C3" s="5"/>
      <c r="D3" s="29"/>
      <c r="E3" s="5"/>
      <c r="F3" s="5"/>
      <c r="G3" s="5"/>
      <c r="H3" s="5"/>
      <c r="I3" s="5"/>
      <c r="J3" s="5"/>
      <c r="K3" s="5"/>
    </row>
    <row r="4" spans="1:11" ht="25.5" customHeight="1" x14ac:dyDescent="0.2">
      <c r="A4" s="43" t="s">
        <v>75</v>
      </c>
      <c r="B4" s="43"/>
      <c r="C4" s="43"/>
      <c r="D4" s="43"/>
      <c r="E4" s="43"/>
      <c r="F4" s="43"/>
      <c r="G4" s="43"/>
      <c r="H4" s="43"/>
      <c r="I4" s="43"/>
      <c r="J4" s="43"/>
      <c r="K4" s="43"/>
    </row>
    <row r="5" spans="1:11" ht="6" customHeight="1" x14ac:dyDescent="0.2">
      <c r="A5" s="5"/>
      <c r="B5" s="5"/>
      <c r="C5" s="6"/>
      <c r="D5" s="6"/>
      <c r="E5" s="6"/>
      <c r="F5" s="6"/>
      <c r="G5" s="6"/>
      <c r="H5" s="6"/>
      <c r="I5" s="6"/>
      <c r="J5" s="5"/>
      <c r="K5" s="5"/>
    </row>
    <row r="6" spans="1:11" ht="12.75" x14ac:dyDescent="0.2">
      <c r="A6" s="36" t="s">
        <v>76</v>
      </c>
      <c r="B6" s="36"/>
      <c r="C6" s="36"/>
      <c r="D6" s="36"/>
      <c r="E6" s="36"/>
      <c r="F6" s="36"/>
      <c r="G6" s="36"/>
      <c r="H6" s="36"/>
      <c r="I6" s="36"/>
      <c r="J6" s="36"/>
      <c r="K6" s="36"/>
    </row>
    <row r="7" spans="1:11" x14ac:dyDescent="0.2">
      <c r="A7" s="7"/>
      <c r="B7" s="8"/>
      <c r="C7" s="8"/>
      <c r="E7" s="8"/>
      <c r="F7" s="8"/>
      <c r="G7" s="8"/>
      <c r="H7" s="8"/>
      <c r="I7" s="8"/>
    </row>
    <row r="8" spans="1:11" ht="15" customHeight="1" x14ac:dyDescent="0.2">
      <c r="A8" s="41" t="s">
        <v>6</v>
      </c>
      <c r="B8" s="42"/>
      <c r="C8" s="42"/>
      <c r="D8" s="42"/>
      <c r="E8" s="42"/>
      <c r="F8" s="37" t="s">
        <v>7</v>
      </c>
      <c r="G8" s="37"/>
      <c r="H8" s="37"/>
      <c r="I8" s="37"/>
      <c r="J8" s="37"/>
      <c r="K8" s="37"/>
    </row>
    <row r="9" spans="1:11" s="8" customFormat="1" ht="45" x14ac:dyDescent="0.2">
      <c r="A9" s="9" t="s">
        <v>0</v>
      </c>
      <c r="B9" s="9" t="s">
        <v>3</v>
      </c>
      <c r="C9" s="9" t="s">
        <v>4</v>
      </c>
      <c r="D9" s="9" t="s">
        <v>9</v>
      </c>
      <c r="E9" s="9" t="s">
        <v>1</v>
      </c>
      <c r="F9" s="10" t="s">
        <v>5</v>
      </c>
      <c r="G9" s="10" t="s">
        <v>18</v>
      </c>
      <c r="H9" s="24" t="s">
        <v>8</v>
      </c>
      <c r="I9" s="24" t="s">
        <v>10</v>
      </c>
      <c r="J9" s="10" t="s">
        <v>19</v>
      </c>
      <c r="K9" s="10" t="s">
        <v>12</v>
      </c>
    </row>
    <row r="10" spans="1:11" x14ac:dyDescent="0.2">
      <c r="A10" s="2">
        <v>1</v>
      </c>
      <c r="B10" s="31">
        <v>151802990046</v>
      </c>
      <c r="C10" s="3" t="s">
        <v>25</v>
      </c>
      <c r="D10" s="2" t="s">
        <v>26</v>
      </c>
      <c r="E10" s="2">
        <v>700</v>
      </c>
      <c r="F10" s="11">
        <v>0</v>
      </c>
      <c r="G10" s="11">
        <v>0</v>
      </c>
      <c r="H10" s="25">
        <f t="shared" ref="H10:H53" si="0">F10+G10</f>
        <v>0</v>
      </c>
      <c r="I10" s="25">
        <f t="shared" ref="I10:I53" si="1">H10*E10</f>
        <v>0</v>
      </c>
      <c r="J10" s="23"/>
      <c r="K10" s="23"/>
    </row>
    <row r="11" spans="1:11" ht="22.5" x14ac:dyDescent="0.2">
      <c r="A11" s="2">
        <v>2</v>
      </c>
      <c r="B11" s="31">
        <v>151802990048</v>
      </c>
      <c r="C11" s="3" t="s">
        <v>27</v>
      </c>
      <c r="D11" s="2" t="s">
        <v>24</v>
      </c>
      <c r="E11" s="28">
        <v>140</v>
      </c>
      <c r="F11" s="11">
        <v>0</v>
      </c>
      <c r="G11" s="11">
        <v>0</v>
      </c>
      <c r="H11" s="25">
        <f t="shared" si="0"/>
        <v>0</v>
      </c>
      <c r="I11" s="25">
        <f t="shared" si="1"/>
        <v>0</v>
      </c>
      <c r="J11" s="23"/>
      <c r="K11" s="23"/>
    </row>
    <row r="12" spans="1:11" x14ac:dyDescent="0.2">
      <c r="A12" s="2">
        <v>3</v>
      </c>
      <c r="B12" s="31">
        <v>151802990124</v>
      </c>
      <c r="C12" s="3" t="s">
        <v>28</v>
      </c>
      <c r="D12" s="2" t="s">
        <v>23</v>
      </c>
      <c r="E12" s="28">
        <v>140</v>
      </c>
      <c r="F12" s="11">
        <v>0</v>
      </c>
      <c r="G12" s="11">
        <v>0</v>
      </c>
      <c r="H12" s="25">
        <f t="shared" si="0"/>
        <v>0</v>
      </c>
      <c r="I12" s="25">
        <f t="shared" si="1"/>
        <v>0</v>
      </c>
      <c r="J12" s="23"/>
      <c r="K12" s="23"/>
    </row>
    <row r="13" spans="1:11" ht="22.5" x14ac:dyDescent="0.2">
      <c r="A13" s="2">
        <v>4</v>
      </c>
      <c r="B13" s="31">
        <v>151802990051</v>
      </c>
      <c r="C13" s="3" t="s">
        <v>29</v>
      </c>
      <c r="D13" s="2" t="s">
        <v>21</v>
      </c>
      <c r="E13" s="28">
        <v>20000</v>
      </c>
      <c r="F13" s="11">
        <v>0</v>
      </c>
      <c r="G13" s="11">
        <v>0</v>
      </c>
      <c r="H13" s="25">
        <f t="shared" si="0"/>
        <v>0</v>
      </c>
      <c r="I13" s="25">
        <f t="shared" si="1"/>
        <v>0</v>
      </c>
      <c r="J13" s="23"/>
      <c r="K13" s="23"/>
    </row>
    <row r="14" spans="1:11" ht="22.5" x14ac:dyDescent="0.2">
      <c r="A14" s="2">
        <v>5</v>
      </c>
      <c r="B14" s="31">
        <v>151802990052</v>
      </c>
      <c r="C14" s="3" t="s">
        <v>30</v>
      </c>
      <c r="D14" s="2" t="s">
        <v>21</v>
      </c>
      <c r="E14" s="28">
        <v>8000</v>
      </c>
      <c r="F14" s="11">
        <v>0</v>
      </c>
      <c r="G14" s="11">
        <v>0</v>
      </c>
      <c r="H14" s="25">
        <f t="shared" si="0"/>
        <v>0</v>
      </c>
      <c r="I14" s="25">
        <f t="shared" si="1"/>
        <v>0</v>
      </c>
      <c r="J14" s="23"/>
      <c r="K14" s="23"/>
    </row>
    <row r="15" spans="1:11" x14ac:dyDescent="0.2">
      <c r="A15" s="2">
        <v>6</v>
      </c>
      <c r="B15" s="31">
        <v>151802990049</v>
      </c>
      <c r="C15" s="3" t="s">
        <v>31</v>
      </c>
      <c r="D15" s="2" t="s">
        <v>21</v>
      </c>
      <c r="E15" s="28">
        <v>24500</v>
      </c>
      <c r="F15" s="11">
        <v>0</v>
      </c>
      <c r="G15" s="11">
        <v>0</v>
      </c>
      <c r="H15" s="25">
        <f t="shared" si="0"/>
        <v>0</v>
      </c>
      <c r="I15" s="25">
        <f t="shared" si="1"/>
        <v>0</v>
      </c>
      <c r="J15" s="23"/>
      <c r="K15" s="23"/>
    </row>
    <row r="16" spans="1:11" x14ac:dyDescent="0.2">
      <c r="A16" s="2">
        <v>7</v>
      </c>
      <c r="B16" s="31">
        <v>151802990050</v>
      </c>
      <c r="C16" s="3" t="s">
        <v>32</v>
      </c>
      <c r="D16" s="2" t="s">
        <v>21</v>
      </c>
      <c r="E16" s="28">
        <v>24000</v>
      </c>
      <c r="F16" s="11">
        <v>0</v>
      </c>
      <c r="G16" s="11">
        <v>0</v>
      </c>
      <c r="H16" s="25">
        <f t="shared" si="0"/>
        <v>0</v>
      </c>
      <c r="I16" s="25">
        <f t="shared" si="1"/>
        <v>0</v>
      </c>
      <c r="J16" s="23"/>
      <c r="K16" s="23"/>
    </row>
    <row r="17" spans="1:11" x14ac:dyDescent="0.2">
      <c r="A17" s="2">
        <v>8</v>
      </c>
      <c r="B17" s="31">
        <v>151802990006</v>
      </c>
      <c r="C17" s="3" t="s">
        <v>33</v>
      </c>
      <c r="D17" s="2" t="s">
        <v>21</v>
      </c>
      <c r="E17" s="28">
        <v>5600</v>
      </c>
      <c r="F17" s="11">
        <v>0</v>
      </c>
      <c r="G17" s="11">
        <v>0</v>
      </c>
      <c r="H17" s="25">
        <f t="shared" si="0"/>
        <v>0</v>
      </c>
      <c r="I17" s="25">
        <f t="shared" si="1"/>
        <v>0</v>
      </c>
      <c r="J17" s="23"/>
      <c r="K17" s="23"/>
    </row>
    <row r="18" spans="1:11" ht="22.5" x14ac:dyDescent="0.2">
      <c r="A18" s="2">
        <v>9</v>
      </c>
      <c r="B18" s="31">
        <v>151802990054</v>
      </c>
      <c r="C18" s="3" t="s">
        <v>34</v>
      </c>
      <c r="D18" s="2" t="s">
        <v>21</v>
      </c>
      <c r="E18" s="28">
        <v>6000</v>
      </c>
      <c r="F18" s="11">
        <v>0</v>
      </c>
      <c r="G18" s="11">
        <v>0</v>
      </c>
      <c r="H18" s="25">
        <f t="shared" si="0"/>
        <v>0</v>
      </c>
      <c r="I18" s="25">
        <f t="shared" si="1"/>
        <v>0</v>
      </c>
      <c r="J18" s="23"/>
      <c r="K18" s="23"/>
    </row>
    <row r="19" spans="1:11" ht="22.5" x14ac:dyDescent="0.2">
      <c r="A19" s="2">
        <v>10</v>
      </c>
      <c r="B19" s="31">
        <v>151802990055</v>
      </c>
      <c r="C19" s="3" t="s">
        <v>35</v>
      </c>
      <c r="D19" s="2" t="s">
        <v>21</v>
      </c>
      <c r="E19" s="28">
        <v>70</v>
      </c>
      <c r="F19" s="11">
        <v>0</v>
      </c>
      <c r="G19" s="11">
        <v>0</v>
      </c>
      <c r="H19" s="25">
        <f t="shared" si="0"/>
        <v>0</v>
      </c>
      <c r="I19" s="25">
        <f t="shared" si="1"/>
        <v>0</v>
      </c>
      <c r="J19" s="23"/>
      <c r="K19" s="23"/>
    </row>
    <row r="20" spans="1:11" ht="22.5" x14ac:dyDescent="0.2">
      <c r="A20" s="2">
        <v>11</v>
      </c>
      <c r="B20" s="31">
        <v>151802010010</v>
      </c>
      <c r="C20" s="3" t="s">
        <v>36</v>
      </c>
      <c r="D20" s="2" t="s">
        <v>21</v>
      </c>
      <c r="E20" s="28">
        <v>2100</v>
      </c>
      <c r="F20" s="11">
        <v>0</v>
      </c>
      <c r="G20" s="11">
        <v>0</v>
      </c>
      <c r="H20" s="25">
        <f t="shared" si="0"/>
        <v>0</v>
      </c>
      <c r="I20" s="25">
        <f t="shared" si="1"/>
        <v>0</v>
      </c>
      <c r="J20" s="23"/>
      <c r="K20" s="23"/>
    </row>
    <row r="21" spans="1:11" x14ac:dyDescent="0.2">
      <c r="A21" s="2">
        <v>12</v>
      </c>
      <c r="B21" s="31">
        <v>151802990123</v>
      </c>
      <c r="C21" s="3" t="s">
        <v>37</v>
      </c>
      <c r="D21" s="2" t="s">
        <v>21</v>
      </c>
      <c r="E21" s="28">
        <v>16</v>
      </c>
      <c r="F21" s="11">
        <v>0</v>
      </c>
      <c r="G21" s="11">
        <v>0</v>
      </c>
      <c r="H21" s="25">
        <f t="shared" si="0"/>
        <v>0</v>
      </c>
      <c r="I21" s="25">
        <f t="shared" si="1"/>
        <v>0</v>
      </c>
      <c r="J21" s="23"/>
      <c r="K21" s="23"/>
    </row>
    <row r="22" spans="1:11" ht="22.5" x14ac:dyDescent="0.2">
      <c r="A22" s="2">
        <v>13</v>
      </c>
      <c r="B22" s="31">
        <v>151802990007</v>
      </c>
      <c r="C22" s="3" t="s">
        <v>38</v>
      </c>
      <c r="D22" s="2" t="s">
        <v>21</v>
      </c>
      <c r="E22" s="28">
        <v>63000</v>
      </c>
      <c r="F22" s="11">
        <v>0</v>
      </c>
      <c r="G22" s="11">
        <v>0</v>
      </c>
      <c r="H22" s="25">
        <f t="shared" si="0"/>
        <v>0</v>
      </c>
      <c r="I22" s="25">
        <f t="shared" si="1"/>
        <v>0</v>
      </c>
      <c r="J22" s="23"/>
      <c r="K22" s="23"/>
    </row>
    <row r="23" spans="1:11" x14ac:dyDescent="0.2">
      <c r="A23" s="2">
        <v>14</v>
      </c>
      <c r="B23" s="31">
        <v>151802990057</v>
      </c>
      <c r="C23" s="3" t="s">
        <v>39</v>
      </c>
      <c r="D23" s="2" t="s">
        <v>23</v>
      </c>
      <c r="E23" s="28">
        <v>560</v>
      </c>
      <c r="F23" s="11">
        <v>0</v>
      </c>
      <c r="G23" s="11">
        <v>0</v>
      </c>
      <c r="H23" s="25">
        <f t="shared" si="0"/>
        <v>0</v>
      </c>
      <c r="I23" s="25">
        <f t="shared" si="1"/>
        <v>0</v>
      </c>
      <c r="J23" s="23"/>
      <c r="K23" s="23"/>
    </row>
    <row r="24" spans="1:11" ht="22.5" x14ac:dyDescent="0.2">
      <c r="A24" s="2">
        <v>15</v>
      </c>
      <c r="B24" s="31">
        <v>151802990102</v>
      </c>
      <c r="C24" s="3" t="s">
        <v>40</v>
      </c>
      <c r="D24" s="2" t="s">
        <v>21</v>
      </c>
      <c r="E24" s="28">
        <v>80</v>
      </c>
      <c r="F24" s="11">
        <v>0</v>
      </c>
      <c r="G24" s="11">
        <v>0</v>
      </c>
      <c r="H24" s="25">
        <f t="shared" si="0"/>
        <v>0</v>
      </c>
      <c r="I24" s="25">
        <f t="shared" si="1"/>
        <v>0</v>
      </c>
      <c r="J24" s="23"/>
      <c r="K24" s="23"/>
    </row>
    <row r="25" spans="1:11" ht="22.5" x14ac:dyDescent="0.2">
      <c r="A25" s="2">
        <v>16</v>
      </c>
      <c r="B25" s="31">
        <v>151802990056</v>
      </c>
      <c r="C25" s="3" t="s">
        <v>41</v>
      </c>
      <c r="D25" s="2" t="s">
        <v>42</v>
      </c>
      <c r="E25" s="28">
        <v>1680</v>
      </c>
      <c r="F25" s="11">
        <v>0</v>
      </c>
      <c r="G25" s="11">
        <v>0</v>
      </c>
      <c r="H25" s="25">
        <f t="shared" si="0"/>
        <v>0</v>
      </c>
      <c r="I25" s="25">
        <f t="shared" si="1"/>
        <v>0</v>
      </c>
      <c r="J25" s="23"/>
      <c r="K25" s="23"/>
    </row>
    <row r="26" spans="1:11" ht="22.5" x14ac:dyDescent="0.2">
      <c r="A26" s="2">
        <v>17</v>
      </c>
      <c r="B26" s="31">
        <v>151802990118</v>
      </c>
      <c r="C26" s="3" t="s">
        <v>43</v>
      </c>
      <c r="D26" s="2" t="s">
        <v>21</v>
      </c>
      <c r="E26" s="2">
        <v>80</v>
      </c>
      <c r="F26" s="11">
        <v>0</v>
      </c>
      <c r="G26" s="11">
        <v>0</v>
      </c>
      <c r="H26" s="25">
        <f t="shared" si="0"/>
        <v>0</v>
      </c>
      <c r="I26" s="25">
        <f t="shared" si="1"/>
        <v>0</v>
      </c>
      <c r="J26" s="23"/>
      <c r="K26" s="23"/>
    </row>
    <row r="27" spans="1:11" x14ac:dyDescent="0.2">
      <c r="A27" s="2">
        <v>18</v>
      </c>
      <c r="B27" s="31">
        <v>151802990070</v>
      </c>
      <c r="C27" s="3" t="s">
        <v>44</v>
      </c>
      <c r="D27" s="2" t="s">
        <v>21</v>
      </c>
      <c r="E27" s="2">
        <v>160</v>
      </c>
      <c r="F27" s="11">
        <v>0</v>
      </c>
      <c r="G27" s="11">
        <v>0</v>
      </c>
      <c r="H27" s="25">
        <f t="shared" si="0"/>
        <v>0</v>
      </c>
      <c r="I27" s="25">
        <f t="shared" si="1"/>
        <v>0</v>
      </c>
      <c r="J27" s="23"/>
      <c r="K27" s="23"/>
    </row>
    <row r="28" spans="1:11" x14ac:dyDescent="0.2">
      <c r="A28" s="2">
        <v>19</v>
      </c>
      <c r="B28" s="31">
        <v>151802990071</v>
      </c>
      <c r="C28" s="3" t="s">
        <v>45</v>
      </c>
      <c r="D28" s="2" t="s">
        <v>21</v>
      </c>
      <c r="E28" s="28">
        <v>160</v>
      </c>
      <c r="F28" s="11">
        <v>0</v>
      </c>
      <c r="G28" s="11">
        <v>0</v>
      </c>
      <c r="H28" s="25">
        <f t="shared" si="0"/>
        <v>0</v>
      </c>
      <c r="I28" s="25">
        <f t="shared" si="1"/>
        <v>0</v>
      </c>
      <c r="J28" s="23"/>
      <c r="K28" s="23"/>
    </row>
    <row r="29" spans="1:11" x14ac:dyDescent="0.2">
      <c r="A29" s="2">
        <v>20</v>
      </c>
      <c r="B29" s="31">
        <v>151802990016</v>
      </c>
      <c r="C29" s="3" t="s">
        <v>46</v>
      </c>
      <c r="D29" s="2" t="s">
        <v>26</v>
      </c>
      <c r="E29" s="2">
        <v>80</v>
      </c>
      <c r="F29" s="11">
        <v>0</v>
      </c>
      <c r="G29" s="11">
        <v>0</v>
      </c>
      <c r="H29" s="25">
        <f t="shared" si="0"/>
        <v>0</v>
      </c>
      <c r="I29" s="25">
        <f t="shared" si="1"/>
        <v>0</v>
      </c>
      <c r="J29" s="23"/>
      <c r="K29" s="23"/>
    </row>
    <row r="30" spans="1:11" ht="22.5" x14ac:dyDescent="0.2">
      <c r="A30" s="2">
        <v>21</v>
      </c>
      <c r="B30" s="31">
        <v>151802990084</v>
      </c>
      <c r="C30" s="3" t="s">
        <v>47</v>
      </c>
      <c r="D30" s="2" t="s">
        <v>21</v>
      </c>
      <c r="E30" s="28">
        <v>140000</v>
      </c>
      <c r="F30" s="11">
        <v>0</v>
      </c>
      <c r="G30" s="11">
        <v>0</v>
      </c>
      <c r="H30" s="25">
        <f t="shared" si="0"/>
        <v>0</v>
      </c>
      <c r="I30" s="25">
        <f t="shared" si="1"/>
        <v>0</v>
      </c>
      <c r="J30" s="23"/>
      <c r="K30" s="23"/>
    </row>
    <row r="31" spans="1:11" x14ac:dyDescent="0.2">
      <c r="A31" s="2">
        <v>22</v>
      </c>
      <c r="B31" s="31">
        <v>151802010011</v>
      </c>
      <c r="C31" s="3" t="s">
        <v>48</v>
      </c>
      <c r="D31" s="2" t="s">
        <v>21</v>
      </c>
      <c r="E31" s="28">
        <v>420000</v>
      </c>
      <c r="F31" s="11">
        <v>0</v>
      </c>
      <c r="G31" s="11">
        <v>0</v>
      </c>
      <c r="H31" s="25">
        <f t="shared" si="0"/>
        <v>0</v>
      </c>
      <c r="I31" s="25">
        <f t="shared" si="1"/>
        <v>0</v>
      </c>
      <c r="J31" s="23"/>
      <c r="K31" s="23"/>
    </row>
    <row r="32" spans="1:11" ht="22.5" x14ac:dyDescent="0.2">
      <c r="A32" s="2">
        <v>23</v>
      </c>
      <c r="B32" s="31">
        <v>151802990068</v>
      </c>
      <c r="C32" s="3" t="s">
        <v>49</v>
      </c>
      <c r="D32" s="2" t="s">
        <v>22</v>
      </c>
      <c r="E32" s="28">
        <v>700</v>
      </c>
      <c r="F32" s="11">
        <v>0</v>
      </c>
      <c r="G32" s="11">
        <v>0</v>
      </c>
      <c r="H32" s="25">
        <f t="shared" si="0"/>
        <v>0</v>
      </c>
      <c r="I32" s="25">
        <f t="shared" si="1"/>
        <v>0</v>
      </c>
      <c r="J32" s="23"/>
      <c r="K32" s="23"/>
    </row>
    <row r="33" spans="1:11" ht="22.5" x14ac:dyDescent="0.2">
      <c r="A33" s="2">
        <v>24</v>
      </c>
      <c r="B33" s="31">
        <v>151802990107</v>
      </c>
      <c r="C33" s="3" t="s">
        <v>50</v>
      </c>
      <c r="D33" s="2" t="s">
        <v>22</v>
      </c>
      <c r="E33" s="28">
        <v>700</v>
      </c>
      <c r="F33" s="11">
        <v>0</v>
      </c>
      <c r="G33" s="11">
        <v>0</v>
      </c>
      <c r="H33" s="25">
        <f t="shared" si="0"/>
        <v>0</v>
      </c>
      <c r="I33" s="25">
        <f t="shared" si="1"/>
        <v>0</v>
      </c>
      <c r="J33" s="23"/>
      <c r="K33" s="23"/>
    </row>
    <row r="34" spans="1:11" ht="22.5" x14ac:dyDescent="0.2">
      <c r="A34" s="2">
        <v>25</v>
      </c>
      <c r="B34" s="31">
        <v>151802990116</v>
      </c>
      <c r="C34" s="3" t="s">
        <v>51</v>
      </c>
      <c r="D34" s="2" t="s">
        <v>52</v>
      </c>
      <c r="E34" s="28">
        <v>160</v>
      </c>
      <c r="F34" s="11">
        <v>0</v>
      </c>
      <c r="G34" s="11">
        <v>0</v>
      </c>
      <c r="H34" s="25">
        <f t="shared" si="0"/>
        <v>0</v>
      </c>
      <c r="I34" s="25">
        <f t="shared" si="1"/>
        <v>0</v>
      </c>
      <c r="J34" s="23"/>
      <c r="K34" s="23"/>
    </row>
    <row r="35" spans="1:11" ht="22.5" x14ac:dyDescent="0.2">
      <c r="A35" s="2">
        <v>26</v>
      </c>
      <c r="B35" s="31">
        <v>151802990119</v>
      </c>
      <c r="C35" s="3" t="s">
        <v>53</v>
      </c>
      <c r="D35" s="2" t="s">
        <v>22</v>
      </c>
      <c r="E35" s="28">
        <v>12000</v>
      </c>
      <c r="F35" s="11">
        <v>0</v>
      </c>
      <c r="G35" s="11">
        <v>0</v>
      </c>
      <c r="H35" s="25">
        <f t="shared" si="0"/>
        <v>0</v>
      </c>
      <c r="I35" s="25">
        <f t="shared" si="1"/>
        <v>0</v>
      </c>
      <c r="J35" s="23"/>
      <c r="K35" s="23"/>
    </row>
    <row r="36" spans="1:11" x14ac:dyDescent="0.2">
      <c r="A36" s="2">
        <v>27</v>
      </c>
      <c r="B36" s="31">
        <v>151802990063</v>
      </c>
      <c r="C36" s="3" t="s">
        <v>54</v>
      </c>
      <c r="D36" s="2" t="s">
        <v>55</v>
      </c>
      <c r="E36" s="2">
        <v>96</v>
      </c>
      <c r="F36" s="11">
        <v>0</v>
      </c>
      <c r="G36" s="11">
        <v>0</v>
      </c>
      <c r="H36" s="25">
        <f t="shared" si="0"/>
        <v>0</v>
      </c>
      <c r="I36" s="25">
        <f t="shared" si="1"/>
        <v>0</v>
      </c>
      <c r="J36" s="23"/>
      <c r="K36" s="23"/>
    </row>
    <row r="37" spans="1:11" ht="22.5" x14ac:dyDescent="0.2">
      <c r="A37" s="2">
        <v>28</v>
      </c>
      <c r="B37" s="31">
        <v>151802990111</v>
      </c>
      <c r="C37" s="3" t="s">
        <v>56</v>
      </c>
      <c r="D37" s="2" t="s">
        <v>21</v>
      </c>
      <c r="E37" s="2">
        <v>800</v>
      </c>
      <c r="F37" s="11">
        <v>0</v>
      </c>
      <c r="G37" s="11">
        <v>0</v>
      </c>
      <c r="H37" s="25">
        <f t="shared" si="0"/>
        <v>0</v>
      </c>
      <c r="I37" s="25">
        <f t="shared" si="1"/>
        <v>0</v>
      </c>
      <c r="J37" s="23"/>
      <c r="K37" s="23"/>
    </row>
    <row r="38" spans="1:11" ht="22.5" x14ac:dyDescent="0.2">
      <c r="A38" s="2">
        <v>29</v>
      </c>
      <c r="B38" s="31">
        <v>151802990023</v>
      </c>
      <c r="C38" s="3" t="s">
        <v>57</v>
      </c>
      <c r="D38" s="2" t="s">
        <v>21</v>
      </c>
      <c r="E38" s="28">
        <v>3200</v>
      </c>
      <c r="F38" s="11">
        <v>0</v>
      </c>
      <c r="G38" s="11">
        <v>0</v>
      </c>
      <c r="H38" s="25">
        <f t="shared" si="0"/>
        <v>0</v>
      </c>
      <c r="I38" s="25">
        <f t="shared" si="1"/>
        <v>0</v>
      </c>
      <c r="J38" s="23"/>
      <c r="K38" s="23"/>
    </row>
    <row r="39" spans="1:11" ht="22.5" x14ac:dyDescent="0.2">
      <c r="A39" s="2">
        <v>30</v>
      </c>
      <c r="B39" s="31">
        <v>151802990094</v>
      </c>
      <c r="C39" s="3" t="s">
        <v>58</v>
      </c>
      <c r="D39" s="2" t="s">
        <v>21</v>
      </c>
      <c r="E39" s="28">
        <v>10500</v>
      </c>
      <c r="F39" s="11">
        <v>0</v>
      </c>
      <c r="G39" s="11">
        <v>0</v>
      </c>
      <c r="H39" s="25">
        <f t="shared" si="0"/>
        <v>0</v>
      </c>
      <c r="I39" s="25">
        <f t="shared" si="1"/>
        <v>0</v>
      </c>
      <c r="J39" s="23"/>
      <c r="K39" s="23"/>
    </row>
    <row r="40" spans="1:11" ht="22.5" x14ac:dyDescent="0.2">
      <c r="A40" s="2">
        <v>31</v>
      </c>
      <c r="B40" s="31">
        <v>151802990106</v>
      </c>
      <c r="C40" s="3" t="s">
        <v>59</v>
      </c>
      <c r="D40" s="2" t="s">
        <v>21</v>
      </c>
      <c r="E40" s="2">
        <v>800</v>
      </c>
      <c r="F40" s="11">
        <v>0</v>
      </c>
      <c r="G40" s="11">
        <v>0</v>
      </c>
      <c r="H40" s="25">
        <f t="shared" si="0"/>
        <v>0</v>
      </c>
      <c r="I40" s="25">
        <f t="shared" si="1"/>
        <v>0</v>
      </c>
      <c r="J40" s="23"/>
      <c r="K40" s="23"/>
    </row>
    <row r="41" spans="1:11" ht="22.5" x14ac:dyDescent="0.2">
      <c r="A41" s="2">
        <v>32</v>
      </c>
      <c r="B41" s="31">
        <v>151802010035</v>
      </c>
      <c r="C41" s="3" t="s">
        <v>60</v>
      </c>
      <c r="D41" s="2" t="s">
        <v>61</v>
      </c>
      <c r="E41" s="28">
        <v>2100</v>
      </c>
      <c r="F41" s="11">
        <v>0</v>
      </c>
      <c r="G41" s="11">
        <v>0</v>
      </c>
      <c r="H41" s="25">
        <f t="shared" si="0"/>
        <v>0</v>
      </c>
      <c r="I41" s="25">
        <f t="shared" si="1"/>
        <v>0</v>
      </c>
      <c r="J41" s="23"/>
      <c r="K41" s="23"/>
    </row>
    <row r="42" spans="1:11" ht="22.5" x14ac:dyDescent="0.2">
      <c r="A42" s="2">
        <v>33</v>
      </c>
      <c r="B42" s="31">
        <v>151802990117</v>
      </c>
      <c r="C42" s="3" t="s">
        <v>62</v>
      </c>
      <c r="D42" s="2" t="s">
        <v>21</v>
      </c>
      <c r="E42" s="28">
        <v>6300</v>
      </c>
      <c r="F42" s="11">
        <v>0</v>
      </c>
      <c r="G42" s="11">
        <v>0</v>
      </c>
      <c r="H42" s="25">
        <f t="shared" si="0"/>
        <v>0</v>
      </c>
      <c r="I42" s="25">
        <f t="shared" si="1"/>
        <v>0</v>
      </c>
      <c r="J42" s="23"/>
      <c r="K42" s="23"/>
    </row>
    <row r="43" spans="1:11" x14ac:dyDescent="0.2">
      <c r="A43" s="2">
        <v>34</v>
      </c>
      <c r="B43" s="31">
        <v>151802990024</v>
      </c>
      <c r="C43" s="3" t="s">
        <v>63</v>
      </c>
      <c r="D43" s="2" t="s">
        <v>61</v>
      </c>
      <c r="E43" s="28">
        <v>350</v>
      </c>
      <c r="F43" s="11">
        <v>0</v>
      </c>
      <c r="G43" s="11">
        <v>0</v>
      </c>
      <c r="H43" s="25">
        <f t="shared" si="0"/>
        <v>0</v>
      </c>
      <c r="I43" s="25">
        <f t="shared" si="1"/>
        <v>0</v>
      </c>
      <c r="J43" s="23"/>
      <c r="K43" s="23"/>
    </row>
    <row r="44" spans="1:11" x14ac:dyDescent="0.2">
      <c r="A44" s="2">
        <v>35</v>
      </c>
      <c r="B44" s="31">
        <v>151802990072</v>
      </c>
      <c r="C44" s="3" t="s">
        <v>64</v>
      </c>
      <c r="D44" s="2" t="s">
        <v>65</v>
      </c>
      <c r="E44" s="28">
        <v>210</v>
      </c>
      <c r="F44" s="11">
        <v>0</v>
      </c>
      <c r="G44" s="11">
        <v>0</v>
      </c>
      <c r="H44" s="25">
        <f t="shared" si="0"/>
        <v>0</v>
      </c>
      <c r="I44" s="25">
        <f t="shared" si="1"/>
        <v>0</v>
      </c>
      <c r="J44" s="23"/>
      <c r="K44" s="23"/>
    </row>
    <row r="45" spans="1:11" ht="22.5" x14ac:dyDescent="0.2">
      <c r="A45" s="2">
        <v>36</v>
      </c>
      <c r="B45" s="31">
        <v>151802010014</v>
      </c>
      <c r="C45" s="3" t="s">
        <v>66</v>
      </c>
      <c r="D45" s="2" t="s">
        <v>23</v>
      </c>
      <c r="E45" s="28">
        <v>1260</v>
      </c>
      <c r="F45" s="11">
        <v>0</v>
      </c>
      <c r="G45" s="11">
        <v>0</v>
      </c>
      <c r="H45" s="25">
        <f t="shared" si="0"/>
        <v>0</v>
      </c>
      <c r="I45" s="25">
        <f t="shared" si="1"/>
        <v>0</v>
      </c>
      <c r="J45" s="23"/>
      <c r="K45" s="23"/>
    </row>
    <row r="46" spans="1:11" ht="22.5" x14ac:dyDescent="0.2">
      <c r="A46" s="2">
        <v>37</v>
      </c>
      <c r="B46" s="31">
        <v>151802020001</v>
      </c>
      <c r="C46" s="3" t="s">
        <v>67</v>
      </c>
      <c r="D46" s="2" t="s">
        <v>23</v>
      </c>
      <c r="E46" s="28">
        <v>1190</v>
      </c>
      <c r="F46" s="11">
        <v>0</v>
      </c>
      <c r="G46" s="11">
        <v>0</v>
      </c>
      <c r="H46" s="25">
        <f t="shared" si="0"/>
        <v>0</v>
      </c>
      <c r="I46" s="25">
        <f t="shared" si="1"/>
        <v>0</v>
      </c>
      <c r="J46" s="23"/>
      <c r="K46" s="23"/>
    </row>
    <row r="47" spans="1:11" ht="33.75" x14ac:dyDescent="0.2">
      <c r="A47" s="2">
        <v>38</v>
      </c>
      <c r="B47" s="31">
        <v>151802990026</v>
      </c>
      <c r="C47" s="3" t="s">
        <v>68</v>
      </c>
      <c r="D47" s="2" t="s">
        <v>52</v>
      </c>
      <c r="E47" s="28">
        <v>91000</v>
      </c>
      <c r="F47" s="11">
        <v>0</v>
      </c>
      <c r="G47" s="11">
        <v>0</v>
      </c>
      <c r="H47" s="25">
        <f t="shared" si="0"/>
        <v>0</v>
      </c>
      <c r="I47" s="25">
        <f t="shared" si="1"/>
        <v>0</v>
      </c>
      <c r="J47" s="23"/>
      <c r="K47" s="23"/>
    </row>
    <row r="48" spans="1:11" ht="22.5" x14ac:dyDescent="0.2">
      <c r="A48" s="2">
        <v>39</v>
      </c>
      <c r="B48" s="31">
        <v>151802990073</v>
      </c>
      <c r="C48" s="3" t="s">
        <v>69</v>
      </c>
      <c r="D48" s="2" t="s">
        <v>21</v>
      </c>
      <c r="E48" s="28">
        <v>3600</v>
      </c>
      <c r="F48" s="11">
        <v>0</v>
      </c>
      <c r="G48" s="11">
        <v>0</v>
      </c>
      <c r="H48" s="25">
        <f t="shared" si="0"/>
        <v>0</v>
      </c>
      <c r="I48" s="25">
        <f t="shared" si="1"/>
        <v>0</v>
      </c>
      <c r="J48" s="23"/>
      <c r="K48" s="23"/>
    </row>
    <row r="49" spans="1:11" ht="22.5" x14ac:dyDescent="0.2">
      <c r="A49" s="2">
        <v>40</v>
      </c>
      <c r="B49" s="31">
        <v>151802990121</v>
      </c>
      <c r="C49" s="3" t="s">
        <v>70</v>
      </c>
      <c r="D49" s="2" t="s">
        <v>23</v>
      </c>
      <c r="E49" s="28">
        <v>1200</v>
      </c>
      <c r="F49" s="11">
        <v>0</v>
      </c>
      <c r="G49" s="11">
        <v>0</v>
      </c>
      <c r="H49" s="25">
        <f t="shared" si="0"/>
        <v>0</v>
      </c>
      <c r="I49" s="25">
        <f t="shared" si="1"/>
        <v>0</v>
      </c>
      <c r="J49" s="23"/>
      <c r="K49" s="23"/>
    </row>
    <row r="50" spans="1:11" x14ac:dyDescent="0.2">
      <c r="A50" s="2">
        <v>41</v>
      </c>
      <c r="B50" s="31">
        <v>151802990074</v>
      </c>
      <c r="C50" s="3" t="s">
        <v>71</v>
      </c>
      <c r="D50" s="2" t="s">
        <v>21</v>
      </c>
      <c r="E50" s="2">
        <v>160</v>
      </c>
      <c r="F50" s="11">
        <v>0</v>
      </c>
      <c r="G50" s="11">
        <v>0</v>
      </c>
      <c r="H50" s="25">
        <f t="shared" si="0"/>
        <v>0</v>
      </c>
      <c r="I50" s="25">
        <f t="shared" si="1"/>
        <v>0</v>
      </c>
      <c r="J50" s="23"/>
      <c r="K50" s="23"/>
    </row>
    <row r="51" spans="1:11" x14ac:dyDescent="0.2">
      <c r="A51" s="2">
        <v>42</v>
      </c>
      <c r="B51" s="31">
        <v>151802990120</v>
      </c>
      <c r="C51" s="3" t="s">
        <v>72</v>
      </c>
      <c r="D51" s="2" t="s">
        <v>21</v>
      </c>
      <c r="E51" s="2">
        <v>240</v>
      </c>
      <c r="F51" s="11">
        <v>0</v>
      </c>
      <c r="G51" s="11">
        <v>0</v>
      </c>
      <c r="H51" s="25">
        <f t="shared" si="0"/>
        <v>0</v>
      </c>
      <c r="I51" s="25">
        <f t="shared" si="1"/>
        <v>0</v>
      </c>
      <c r="J51" s="23"/>
      <c r="K51" s="23"/>
    </row>
    <row r="52" spans="1:11" x14ac:dyDescent="0.2">
      <c r="A52" s="2">
        <v>43</v>
      </c>
      <c r="B52" s="31">
        <v>151802990076</v>
      </c>
      <c r="C52" s="3" t="s">
        <v>73</v>
      </c>
      <c r="D52" s="2" t="s">
        <v>26</v>
      </c>
      <c r="E52" s="28">
        <v>3200</v>
      </c>
      <c r="F52" s="11">
        <v>0</v>
      </c>
      <c r="G52" s="11">
        <v>0</v>
      </c>
      <c r="H52" s="25">
        <f t="shared" si="0"/>
        <v>0</v>
      </c>
      <c r="I52" s="25">
        <f t="shared" si="1"/>
        <v>0</v>
      </c>
      <c r="J52" s="23"/>
      <c r="K52" s="23"/>
    </row>
    <row r="53" spans="1:11" x14ac:dyDescent="0.2">
      <c r="A53" s="2">
        <v>44</v>
      </c>
      <c r="B53" s="31">
        <v>151802990077</v>
      </c>
      <c r="C53" s="3" t="s">
        <v>74</v>
      </c>
      <c r="D53" s="2" t="s">
        <v>26</v>
      </c>
      <c r="E53" s="28">
        <v>3200</v>
      </c>
      <c r="F53" s="11">
        <v>0</v>
      </c>
      <c r="G53" s="11">
        <v>0</v>
      </c>
      <c r="H53" s="25">
        <f t="shared" si="0"/>
        <v>0</v>
      </c>
      <c r="I53" s="25">
        <f t="shared" si="1"/>
        <v>0</v>
      </c>
      <c r="J53" s="23"/>
      <c r="K53" s="23"/>
    </row>
    <row r="54" spans="1:11" x14ac:dyDescent="0.2">
      <c r="A54" s="38"/>
      <c r="B54" s="39"/>
      <c r="C54" s="39"/>
      <c r="D54" s="39"/>
      <c r="E54" s="40"/>
      <c r="F54" s="35" t="s">
        <v>11</v>
      </c>
      <c r="G54" s="35"/>
      <c r="H54" s="35"/>
      <c r="I54" s="26">
        <f>SUM(I10:I53)</f>
        <v>0</v>
      </c>
      <c r="J54" s="12"/>
      <c r="K54" s="12"/>
    </row>
    <row r="55" spans="1:11" x14ac:dyDescent="0.2">
      <c r="A55" s="13"/>
      <c r="B55" s="13"/>
      <c r="C55" s="13"/>
      <c r="D55" s="13"/>
      <c r="E55" s="14"/>
      <c r="F55" s="15"/>
      <c r="G55" s="16"/>
      <c r="H55" s="16"/>
      <c r="I55" s="16"/>
    </row>
    <row r="56" spans="1:11" x14ac:dyDescent="0.2">
      <c r="A56" s="17"/>
      <c r="B56" s="17"/>
    </row>
    <row r="57" spans="1:11" x14ac:dyDescent="0.2">
      <c r="A57" s="17"/>
      <c r="B57" s="17"/>
    </row>
    <row r="58" spans="1:11" x14ac:dyDescent="0.2">
      <c r="A58" s="17"/>
      <c r="B58" s="17"/>
      <c r="D58" s="30"/>
      <c r="E58" s="18"/>
      <c r="F58" s="18"/>
      <c r="G58" s="18"/>
    </row>
    <row r="59" spans="1:11" x14ac:dyDescent="0.2">
      <c r="D59" s="34" t="s">
        <v>2</v>
      </c>
      <c r="E59" s="34"/>
      <c r="F59" s="34"/>
      <c r="G59" s="34"/>
      <c r="H59" s="19"/>
      <c r="I59" s="19"/>
    </row>
    <row r="60" spans="1:11" ht="15" customHeight="1" x14ac:dyDescent="0.2">
      <c r="E60" s="20"/>
      <c r="F60" s="20"/>
      <c r="G60" s="21"/>
      <c r="H60" s="22"/>
      <c r="I60" s="22"/>
    </row>
    <row r="62" spans="1:11" x14ac:dyDescent="0.2">
      <c r="A62" s="33" t="s">
        <v>17</v>
      </c>
      <c r="B62" s="33"/>
      <c r="C62" s="33"/>
      <c r="D62" s="33"/>
      <c r="E62" s="33"/>
      <c r="F62" s="33"/>
      <c r="G62" s="33"/>
      <c r="H62" s="33"/>
      <c r="I62" s="33"/>
    </row>
    <row r="63" spans="1:11" x14ac:dyDescent="0.2">
      <c r="A63" s="33"/>
      <c r="B63" s="33"/>
      <c r="C63" s="33"/>
      <c r="D63" s="33"/>
      <c r="E63" s="33"/>
      <c r="F63" s="33"/>
      <c r="G63" s="33"/>
      <c r="H63" s="33"/>
      <c r="I63" s="33"/>
      <c r="J63" s="33"/>
    </row>
    <row r="64" spans="1:11" x14ac:dyDescent="0.2">
      <c r="A64" s="32"/>
      <c r="B64" s="32"/>
      <c r="C64" s="32"/>
      <c r="D64" s="32"/>
      <c r="E64" s="32"/>
      <c r="F64" s="32"/>
      <c r="G64" s="32"/>
      <c r="H64" s="32"/>
      <c r="I64" s="32"/>
    </row>
  </sheetData>
  <sheetProtection password="CC3D" sheet="1" objects="1" scenarios="1" formatCells="0" formatColumns="0" formatRows="0" insertColumns="0" insertRows="0" insertHyperlinks="0" deleteColumns="0" deleteRows="0" sort="0" autoFilter="0" pivotTables="0"/>
  <mergeCells count="11">
    <mergeCell ref="A64:I64"/>
    <mergeCell ref="A62:I62"/>
    <mergeCell ref="D59:G59"/>
    <mergeCell ref="F54:H54"/>
    <mergeCell ref="A2:K2"/>
    <mergeCell ref="A63:J63"/>
    <mergeCell ref="A4:K4"/>
    <mergeCell ref="A6:K6"/>
    <mergeCell ref="F8:K8"/>
    <mergeCell ref="A54:E54"/>
    <mergeCell ref="A8:E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2:A5"/>
  <sheetViews>
    <sheetView workbookViewId="0">
      <selection activeCell="A4" sqref="A4"/>
    </sheetView>
  </sheetViews>
  <sheetFormatPr baseColWidth="10" defaultRowHeight="15" x14ac:dyDescent="0.25"/>
  <sheetData>
    <row r="2" spans="1:1" x14ac:dyDescent="0.25">
      <c r="A2" s="1" t="s">
        <v>13</v>
      </c>
    </row>
    <row r="3" spans="1:1" x14ac:dyDescent="0.25">
      <c r="A3" s="1" t="s">
        <v>14</v>
      </c>
    </row>
    <row r="4" spans="1:1" x14ac:dyDescent="0.25">
      <c r="A4" s="1" t="s">
        <v>20</v>
      </c>
    </row>
    <row r="5" spans="1:1" x14ac:dyDescent="0.25">
      <c r="A5" s="1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CUADRO ECONOMICO</vt:lpstr>
      <vt:lpstr>INSTRUCCIONES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Cala Bustos</dc:creator>
  <cp:lastModifiedBy>Derby Leonardo Giraldo Orjuela</cp:lastModifiedBy>
  <dcterms:created xsi:type="dcterms:W3CDTF">2018-04-23T18:47:19Z</dcterms:created>
  <dcterms:modified xsi:type="dcterms:W3CDTF">2019-01-28T18:14:32Z</dcterms:modified>
</cp:coreProperties>
</file>