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CUADRO ECONOMICO" sheetId="1" r:id="rId1"/>
    <sheet name="INSTRUCCIONES" sheetId="2" r:id="rId2"/>
  </sheets>
  <calcPr calcId="145621"/>
</workbook>
</file>

<file path=xl/calcChain.xml><?xml version="1.0" encoding="utf-8"?>
<calcChain xmlns="http://schemas.openxmlformats.org/spreadsheetml/2006/main">
  <c r="H11" i="1" l="1"/>
  <c r="I11" i="1" s="1"/>
  <c r="H57" i="1"/>
  <c r="I57" i="1" s="1"/>
  <c r="H56" i="1"/>
  <c r="I56" i="1" s="1"/>
  <c r="H55" i="1"/>
  <c r="I55" i="1" s="1"/>
  <c r="H54" i="1"/>
  <c r="I54" i="1" s="1"/>
  <c r="H53" i="1"/>
  <c r="I53" i="1" s="1"/>
  <c r="H52" i="1"/>
  <c r="I52" i="1" s="1"/>
  <c r="H51" i="1"/>
  <c r="I51" i="1" s="1"/>
  <c r="H50" i="1"/>
  <c r="I50" i="1" s="1"/>
  <c r="H49" i="1"/>
  <c r="I49" i="1" s="1"/>
  <c r="H48" i="1"/>
  <c r="I48" i="1" s="1"/>
  <c r="H47" i="1"/>
  <c r="I47" i="1" s="1"/>
  <c r="H46" i="1"/>
  <c r="I46" i="1" s="1"/>
  <c r="H45" i="1"/>
  <c r="I45" i="1" s="1"/>
  <c r="H44" i="1"/>
  <c r="I44" i="1" s="1"/>
  <c r="H43" i="1"/>
  <c r="I43" i="1" s="1"/>
  <c r="H42" i="1"/>
  <c r="I42" i="1" s="1"/>
  <c r="H41" i="1"/>
  <c r="I41" i="1" s="1"/>
  <c r="H40" i="1"/>
  <c r="I40" i="1" s="1"/>
  <c r="H39" i="1"/>
  <c r="I39" i="1" s="1"/>
  <c r="H38" i="1"/>
  <c r="I38" i="1" s="1"/>
  <c r="H37" i="1"/>
  <c r="I37" i="1" s="1"/>
  <c r="H36" i="1"/>
  <c r="I36" i="1" s="1"/>
  <c r="H35" i="1"/>
  <c r="I35" i="1" s="1"/>
  <c r="H34" i="1"/>
  <c r="I34" i="1" s="1"/>
  <c r="H33" i="1"/>
  <c r="I33" i="1" s="1"/>
  <c r="H32" i="1"/>
  <c r="I32" i="1" s="1"/>
  <c r="H31" i="1"/>
  <c r="I31" i="1" s="1"/>
  <c r="H30" i="1"/>
  <c r="I30" i="1" s="1"/>
  <c r="H29" i="1"/>
  <c r="I29" i="1" s="1"/>
  <c r="H28" i="1"/>
  <c r="I28" i="1" s="1"/>
  <c r="H27" i="1"/>
  <c r="I27" i="1" s="1"/>
  <c r="H26" i="1"/>
  <c r="I26" i="1" s="1"/>
  <c r="H25" i="1"/>
  <c r="I25" i="1" s="1"/>
  <c r="H24" i="1"/>
  <c r="I24" i="1" s="1"/>
  <c r="H23" i="1"/>
  <c r="I23" i="1" s="1"/>
  <c r="H22" i="1"/>
  <c r="I22" i="1" s="1"/>
  <c r="H21" i="1"/>
  <c r="I21" i="1" s="1"/>
  <c r="H20" i="1"/>
  <c r="I20" i="1" s="1"/>
  <c r="H19" i="1"/>
  <c r="I19" i="1" s="1"/>
  <c r="H18" i="1"/>
  <c r="I18" i="1" s="1"/>
  <c r="H17" i="1"/>
  <c r="I17" i="1" s="1"/>
  <c r="H16" i="1"/>
  <c r="I16" i="1" s="1"/>
  <c r="H15" i="1"/>
  <c r="I15" i="1" s="1"/>
  <c r="H14" i="1"/>
  <c r="I14" i="1" s="1"/>
  <c r="H13" i="1"/>
  <c r="I13" i="1" s="1"/>
  <c r="H12" i="1"/>
  <c r="I12" i="1" s="1"/>
  <c r="H10" i="1"/>
  <c r="I10" i="1" s="1"/>
  <c r="I58" i="1" l="1"/>
</calcChain>
</file>

<file path=xl/sharedStrings.xml><?xml version="1.0" encoding="utf-8"?>
<sst xmlns="http://schemas.openxmlformats.org/spreadsheetml/2006/main" count="119" uniqueCount="77">
  <si>
    <t>ITEM</t>
  </si>
  <si>
    <t>CANTIDAD BOGOTÁ</t>
  </si>
  <si>
    <t>FIRMA REPRESENTANTE LEGAL</t>
  </si>
  <si>
    <t>CODIGO HOSPITAL</t>
  </si>
  <si>
    <t>PRODUCTO REQUERIDO</t>
  </si>
  <si>
    <t>VALOR UNITARIO  SIN IVA</t>
  </si>
  <si>
    <t>DATOS DEL HOSPITAL</t>
  </si>
  <si>
    <t>DATOS DEL PROPONENTE</t>
  </si>
  <si>
    <t>VALOR TOTAL UNITARIO IVA INCLUIDO</t>
  </si>
  <si>
    <t>DETALLES</t>
  </si>
  <si>
    <t>VALOR TOTAL CANTIDADES REQUERIDAS IVA INCLUIDO</t>
  </si>
  <si>
    <t>VALOR TOTAL COTIZACIÓN</t>
  </si>
  <si>
    <t>DETALLES (SI LOS REQUIERE)</t>
  </si>
  <si>
    <t>NOTA: SE REQUIERE QUE SU OFERTA ECONÓMICA INCLUYA COMO MINIMO LOS CAMPOS ESTIPULADOS EN EL CUADRO ECONÓMICO</t>
  </si>
  <si>
    <t>NOTA: INCLUIR EN LA HOJA DE OFERTA ECONÓMICA A PRESENTAR LOS DATOS RELACIONADOS A LA EMPRESA (COTIZACIÓN FORMAL, MEMBRETE, LOGO, ETC)</t>
  </si>
  <si>
    <t>NOTA: LA OFERTA ECONÓMICA DEBE ESTAR FIRMADA POR EL REPRESENTANTE LEGAL</t>
  </si>
  <si>
    <t>OFERTA ECONÓMICA</t>
  </si>
  <si>
    <t>LEER LAS INSTRUCCIONES RELACIONADAS EN LA SIGUIENTE HOJA SUBRAYADA DE AZUL</t>
  </si>
  <si>
    <t>VALOR IVA</t>
  </si>
  <si>
    <t xml:space="preserve">MARCA Y/O REFERENCIA </t>
  </si>
  <si>
    <t>NOTA: SI EL PRODUCTO O SERVICIO SE ENCUENTRA GRABADO CON IVA, REFLEJARLO EN LA CASILLA DEL IVA (NO SE ENCUENTRA FORMULADO)</t>
  </si>
  <si>
    <t>UNIDAD</t>
  </si>
  <si>
    <t>CONVOCATORIA PÚBLICA No. 5</t>
  </si>
  <si>
    <t>KIT DE BAÑO CON CLORHEXIDINA AL 2%  MAS TOALLA SECANTE GRANDE.</t>
  </si>
  <si>
    <t>PAQUETE</t>
  </si>
  <si>
    <t>BATA DESECHABLE EN SMS NIVEL 2, CON PUÑO EN ALGODON  Y CUATRO TIRAS PARA AMARRE, TALLA UNICA COLOR AZUL.</t>
  </si>
  <si>
    <t>BATA DESECHABLE EN SMS NIVEL 1, MANGA SIZA CUATRO TIRAS PARA AMARRE, TALLA UNICA COLOR BLANCO</t>
  </si>
  <si>
    <t>BLUSA PARA CIRUJANO MANGA LARGA PUÑO EN RIB CON CUATRO TIRAS COLOR AZUL EN SMS ANTIFLUIDO EN PECHO Y MANGA TALLA UNICA (UNIDAD RENAL)</t>
  </si>
  <si>
    <t>BATA QUIRURGICA ESTERIL   DESHECHABLE  NIVEL 3, COLOR AZUL</t>
  </si>
  <si>
    <t>CANDADO CARRO PARO PLASTICO FLEXIBLE PAQUETE POR 50 UNIDADES</t>
  </si>
  <si>
    <t>CAMPO FENESTRADO 90 X 60 CON ADHESIVO BARERA PROTECTORA</t>
  </si>
  <si>
    <t>CINTA PARA SELLADORA MARCA HAWO REF HM750-3020</t>
  </si>
  <si>
    <t>CIRCUITO PARA VENTILACION MECANICA NEONATAL SIN CABLE CALEFACTOR CON DOS TRAMPAS DE AGUA Y LINEA DE MONITOREO CON CONECTORES ELASTOMERICOS DE 9-11 MM, COMPATIBLE CON VENTILADOR INFANT STAR 500</t>
  </si>
  <si>
    <t xml:space="preserve">CUBIERTA PROTECTORA PARA TERMOMETRO ORAL Y RECTAL </t>
  </si>
  <si>
    <t>CURETA DESHECHABLE DERMATOLOGICA No 1,2,3,4 CAJA X 10</t>
  </si>
  <si>
    <t>CAJA</t>
  </si>
  <si>
    <t>ENVOLVEDERA DOBLE   A DOS COLORES,  GRAMAJE 400, MEDIDAS 1.14 CM X 114 CM.</t>
  </si>
  <si>
    <t>ENVOLVEDERA DOBLE   A DOS COLORES,  GRAMAJE 300, MEDIDAS 101 CM X 101 CM.</t>
  </si>
  <si>
    <t>ENVOLVEDERA DOBLE   A DOS COLORES,  GRAMAJE 200, MEDIDAS 101 CM X 101 CM.</t>
  </si>
  <si>
    <t xml:space="preserve">FILTRO REDONDO PARA CONTENEDOR REFERENCIA JK095  X 100 UNIDADES </t>
  </si>
  <si>
    <t xml:space="preserve">PAQUETE </t>
  </si>
  <si>
    <t>GORRO DESECHABLE TIPO CIRUJANO ELABORADO EN TELA SMS 35 GRAMOS</t>
  </si>
  <si>
    <t>GUANTE DE NITRILO  TALLA S,M,L X 50 PARES</t>
  </si>
  <si>
    <t>KIT DE IMPRESIÓN (ROLLO Y CINTA)  PARA INCUBADORA MARCA SMART WELL DE LECTURA EN 4 HORAS.</t>
  </si>
  <si>
    <t>LAPIZ PUNTA DE DIAMANTE UNIDAD</t>
  </si>
  <si>
    <t>MASCARA LARINGEA REUSABLE No.1</t>
  </si>
  <si>
    <t>MASCARA LARINGEA REUSABLE No.2</t>
  </si>
  <si>
    <t>MASCARA LARINGEA REUSABLE No.2,5</t>
  </si>
  <si>
    <t>MASCARA LARINGEA REUSABLE No.3</t>
  </si>
  <si>
    <t>MASCARA LARINGEA REUSABLE No.4</t>
  </si>
  <si>
    <t>MASCARA LARINGEA REUSABLE No.5</t>
  </si>
  <si>
    <t>PAQUETES DESECHABLES NIVEL 3, QUE CONSTEN DE 2 ENVOLVEDERAS, 1 CAMPO GENERAL, 6 CAMPOS AUXILIARES, 3 BATAS, 3 TOALLAS, 1 FUNDA Y 2 SABANAS.</t>
  </si>
  <si>
    <t>PAQUETE DE ROPA DESECHABLE ESTERIL, RESISTENTE A LA PENETRACION MICROBIANA EN SECO Y EN HUMEDO, NIVEL DE EMISION DE PELUSA MINIMO 1.0 RESISTENCIA A LA PENETRACIO DE LIQUIDOS MAYOR A 100, CORRESPONDE A PAQUETE DE TEJIDO SIN TEJER, POLIESTER Y FILM DE POLIETILENO CON CINTA ADHESIVA PROTEGIDA CON PAPEL DE SILICONA, ALTA RESISTENCIA A LOS FLUIDOS, QUE NO GENERE CALENTAMIENTO, SET CARDIOVASCULAR QUE INCLUYA IOBAN.</t>
  </si>
  <si>
    <t xml:space="preserve">PAQUETES SET DE ARTROSCOPIA  QUE INCLUYA 3 BLUSAS (FUNDA, CAMPO MESA, ESTOQUINETA, CAMPO DE 1,50 X 1,50 CAMPO ARTRSOCOPIA CON BOLSA RECOLECTORA, CINTAS ADHESIVAS Y TOALLAS) </t>
  </si>
  <si>
    <t>PAPEL PARA ESTERILIZAR GRADO MEDICO CON FUELLE DE 10 X 100 cms, CON INDICADOR QUIMICO DE OXIDO DE ETILENO Y VAPOR, GRAMAJE DE  70 GRAMOS, X METRO CUADRADO CON RESISTENCIA MECANICA A LA MANIPULACION Y SELLADO</t>
  </si>
  <si>
    <t>ROLLO</t>
  </si>
  <si>
    <t>PAPEL PARA ESTERILIZAR GRADO MEDICO CON FUELLE DE 15 X 100 cms, COM INDICADOR QUIMICO DE OXIDO DE ETILENO Y VAPOR, GRAMAJE DE 70 GRAMOS POR METRO CUADRADO CON RESISTENCIA MECANICA A LA MANIIPULACION Y SELLADO</t>
  </si>
  <si>
    <t>PAPEL PARA ESTERILIZAR GRADO MEDICO CON FUELLE DE 20 X 100 cms, CON INDICADOR QUIMICO DE OXIDO DE ETILENO Y VAPOR, GRAMAJE DE 70 GRAMOS POR METRO CUADRADO CON RESISTENCIA MECANICA A LA MANIIPULACION Y SELLADO</t>
  </si>
  <si>
    <t>PAPEL PARA ESTERILIZAR GRADO MEDICO SIN FUELLE DE 5 X 200 CMS CON INDICADOR QUIMICO DE OXIDO DE ETILENO Y VAPOR, GRAMAJE DE 70 GRAMOS, POR METRO CUADRADO, CON RESISTENCIA MECANICA A LA MANIPULACION Y SELLADO</t>
  </si>
  <si>
    <t>PAPEL PARA ESTERILIZAR GRADO MEDICO SIN FUELLE DE 7,5 X 200 CMS CON INDICADOR QUIMICO DE OXIDO DE ETILENO Y VAPOR, GRAMAJE DE 70 GRAMOS, POR METRO CUADRADO, CON RESISTENCIA MECANICA A LA MANIPULACION Y SELLADO</t>
  </si>
  <si>
    <t>PAPEL PARA ESTERILIZAR GRADO MEDICO SIN FUELLE DE 20 X 200 CMS CON INDICADOR QUIMICO DE OXIDO DE ETILENO Y VAPOR, GRAMAJE DE 70 GRAMOS, POR METRO CUADRADO, CON RESISTENCIA MECANICA A LA MANIPULACION Y SELLADO</t>
  </si>
  <si>
    <t>PAPEL PARA ESTERILIZAR GRADO MEDICO SIN FUELLE DE 25 X 200 CMS CON INDICADOR QUIMICO DE OXIDO DE ETILENO Y VAPOR, GRAMAJE DE 70 GRAMOS, POR METRO CUADRADO, CON RESISTENCIA MECANICA A LA MANIPULACION Y SELLADOCON</t>
  </si>
  <si>
    <t>PAPEL PARA ESTERILIZAR GRADO MEDICO SIN FUELLE DE 30 X 200 CMS CON INDICADOR QUIMICO DE OXIDO DE ETILENO Y VAPOR, GRAMAJE DE 70 GRAMOS, POR METRO CUADRADO, CON RESISTENCIA MECANICA A LA MANIPULACION Y SELLADOCON</t>
  </si>
  <si>
    <t>PAPEL SUPER CREPADO RESISTENTE AL AGUA Y ALCOHOL DE 1.20 X 1.20 MTS CAJA X 100 PLIEGOS</t>
  </si>
  <si>
    <t>PAPEL PARA ESTERILIZAR GRADO MEDICO SIN FUELLE DE 15 X 200 CMS CON INDICADOR QUIMICO DE OXIDO DE ETILENO Y VAPOR, GRAMAJE SUPERIOR A 70 GRAMOS, POR METRO CUADRADO, CON RESISTENCIA MECANICA A LA MANIPULACION Y SELLADOC</t>
  </si>
  <si>
    <t>PAPEL PARA ESTERILIZAR GRADO MEDICO CON FUELLE DE 25 X 100 cms, CON INDICADOR QUIMICO DE OXIDO DE ETILENO Y VAPOR, GRAMAJE SUPERIOR A 70 GRAMOS POR METRO CUADRADO CON RESISTENCIA MECANICA A LA MANIIPULACION Y SELLADO</t>
  </si>
  <si>
    <t>PAPEL PARA ESTERILIZAR GRADO MEDICO CON FUELLE DE 35 X 100 cms, CON INDICADOR QUIMICO DE OXIDO DE ETILENO Y VAPOR, GRAMAJE SUPERIOR A 70 GRAMOS POR METRO CUADRADO CON RESISTENCIA MECANICA A LA MANIIPULACION Y SELLADO</t>
  </si>
  <si>
    <t>PAPEL PARA ESTERILIZAR GRADO MEDICO SIN FUELLE DE 10 X 200 CMS CON INDICADOR QUIMICO DE OXIDO DE ETILENO Y VAPOR, GRAMAJE SUPERIOR A 70 GRAMOS, POR METRO CUADRADO, CON RESISTENCIA MECANICA A LA MANIPULACION Y SELLADO</t>
  </si>
  <si>
    <t>PRECINTOS SEGURO DE CIERRE DE CONTENEDORES PAQUETE POR 100 UNIDADES</t>
  </si>
  <si>
    <t>PRUEBAS DE BOWIE  / DICK  X 50 HOJAS</t>
  </si>
  <si>
    <t>BOLSA</t>
  </si>
  <si>
    <t>PUNCH PARA BIOPSIA DE PIEL A SACABOCADO DE 5 mm</t>
  </si>
  <si>
    <t>PUNCH PARA BIOPSIA DE PIEL A SACABOCADO DE 4 mm</t>
  </si>
  <si>
    <t>PUNCH PARA BIOPSIA DE PIEL A SACABOCADO DE 3 mm</t>
  </si>
  <si>
    <t>TAPABOCAS DE ALTA EFICIENCIA N95  REF:1860.</t>
  </si>
  <si>
    <t>TAPABOCAS DESECHABLES DE 4 TIRAS DOS CAPAS Y FILTRO</t>
  </si>
  <si>
    <t>SUMINISTRO DE MATERIALES DE APOYO CLINICO  DE CONSUMO GENERAL EN LAS AREAS ASISTENCIALES SUMINISTRADOS POR EL ALMACEN GENERAL PARA LA E.S.E. HOSPITAL UNIVERSITARIO LA SAMARITANA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</si>
</sst>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$-240A]#,##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i/>
      <u/>
      <sz val="8"/>
      <color theme="1"/>
      <name val="Calibri"/>
      <family val="2"/>
      <scheme val="minor"/>
    </font>
    <font>
      <b/>
      <i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0" xfId="0" applyFont="1"/>
    <xf numFmtId="0" fontId="4" fillId="0" borderId="0" xfId="0" applyFont="1"/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164" fontId="2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Protection="1">
      <protection locked="0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vertical="center" wrapText="1"/>
    </xf>
    <xf numFmtId="0" fontId="2" fillId="0" borderId="3" xfId="0" applyFont="1" applyBorder="1"/>
    <xf numFmtId="0" fontId="6" fillId="0" borderId="0" xfId="0" applyFont="1" applyBorder="1" applyAlignment="1"/>
    <xf numFmtId="0" fontId="2" fillId="0" borderId="0" xfId="0" applyFont="1" applyAlignment="1"/>
    <xf numFmtId="0" fontId="5" fillId="0" borderId="0" xfId="0" applyFont="1" applyBorder="1" applyAlignment="1"/>
    <xf numFmtId="0" fontId="2" fillId="0" borderId="0" xfId="0" applyFont="1" applyBorder="1" applyAlignment="1"/>
    <xf numFmtId="0" fontId="2" fillId="0" borderId="1" xfId="0" applyFont="1" applyBorder="1" applyAlignment="1" applyProtection="1">
      <alignment horizontal="justify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</xf>
    <xf numFmtId="164" fontId="2" fillId="0" borderId="1" xfId="0" applyNumberFormat="1" applyFont="1" applyBorder="1" applyAlignment="1" applyProtection="1">
      <alignment horizontal="center" vertical="center" wrapText="1"/>
    </xf>
    <xf numFmtId="164" fontId="5" fillId="0" borderId="1" xfId="0" applyNumberFormat="1" applyFont="1" applyBorder="1" applyAlignment="1" applyProtection="1">
      <alignment horizontal="center" vertical="center" wrapText="1"/>
    </xf>
    <xf numFmtId="0" fontId="2" fillId="0" borderId="0" xfId="0" applyFont="1" applyAlignment="1">
      <alignment horizontal="center"/>
    </xf>
    <xf numFmtId="3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 applyProtection="1">
      <alignment horizontal="center"/>
      <protection locked="0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2:K68"/>
  <sheetViews>
    <sheetView tabSelected="1" workbookViewId="0">
      <selection activeCell="A4" sqref="A4:K4"/>
    </sheetView>
  </sheetViews>
  <sheetFormatPr baseColWidth="10" defaultRowHeight="11.25" x14ac:dyDescent="0.2"/>
  <cols>
    <col min="1" max="1" width="4.85546875" style="4" bestFit="1" customWidth="1"/>
    <col min="2" max="2" width="14" style="4" bestFit="1" customWidth="1"/>
    <col min="3" max="3" width="39.140625" style="4" customWidth="1"/>
    <col min="4" max="4" width="19.140625" style="27" customWidth="1"/>
    <col min="5" max="5" width="12.85546875" style="4" customWidth="1"/>
    <col min="6" max="9" width="11" style="4" customWidth="1"/>
    <col min="10" max="10" width="17.28515625" style="4" customWidth="1"/>
    <col min="11" max="11" width="20.42578125" style="4" customWidth="1"/>
    <col min="12" max="16384" width="11.42578125" style="4"/>
  </cols>
  <sheetData>
    <row r="2" spans="1:11" ht="12.75" x14ac:dyDescent="0.2">
      <c r="A2" s="36" t="s">
        <v>16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ht="12.75" x14ac:dyDescent="0.2">
      <c r="A3" s="5"/>
      <c r="B3" s="5"/>
      <c r="C3" s="5"/>
      <c r="D3" s="29"/>
      <c r="E3" s="5"/>
      <c r="F3" s="5"/>
      <c r="G3" s="5"/>
      <c r="H3" s="5"/>
      <c r="I3" s="5"/>
      <c r="J3" s="5"/>
      <c r="K3" s="5"/>
    </row>
    <row r="4" spans="1:11" ht="25.5" customHeight="1" x14ac:dyDescent="0.2">
      <c r="A4" s="43" t="s">
        <v>76</v>
      </c>
      <c r="B4" s="43"/>
      <c r="C4" s="43"/>
      <c r="D4" s="43"/>
      <c r="E4" s="43"/>
      <c r="F4" s="43"/>
      <c r="G4" s="43"/>
      <c r="H4" s="43"/>
      <c r="I4" s="43"/>
      <c r="J4" s="43"/>
      <c r="K4" s="43"/>
    </row>
    <row r="5" spans="1:11" ht="6" customHeight="1" x14ac:dyDescent="0.2">
      <c r="A5" s="5"/>
      <c r="B5" s="5"/>
      <c r="C5" s="6"/>
      <c r="D5" s="6"/>
      <c r="E5" s="6"/>
      <c r="F5" s="6"/>
      <c r="G5" s="6"/>
      <c r="H5" s="6"/>
      <c r="I5" s="6"/>
      <c r="J5" s="5"/>
      <c r="K5" s="5"/>
    </row>
    <row r="6" spans="1:11" ht="12.75" x14ac:dyDescent="0.2">
      <c r="A6" s="36" t="s">
        <v>22</v>
      </c>
      <c r="B6" s="36"/>
      <c r="C6" s="36"/>
      <c r="D6" s="36"/>
      <c r="E6" s="36"/>
      <c r="F6" s="36"/>
      <c r="G6" s="36"/>
      <c r="H6" s="36"/>
      <c r="I6" s="36"/>
      <c r="J6" s="36"/>
      <c r="K6" s="36"/>
    </row>
    <row r="7" spans="1:11" x14ac:dyDescent="0.2">
      <c r="A7" s="7"/>
      <c r="B7" s="8"/>
      <c r="C7" s="8"/>
      <c r="E7" s="8"/>
      <c r="F7" s="8"/>
      <c r="G7" s="8"/>
      <c r="H7" s="8"/>
      <c r="I7" s="8"/>
    </row>
    <row r="8" spans="1:11" ht="15" customHeight="1" x14ac:dyDescent="0.2">
      <c r="A8" s="41" t="s">
        <v>6</v>
      </c>
      <c r="B8" s="42"/>
      <c r="C8" s="42"/>
      <c r="D8" s="42"/>
      <c r="E8" s="42"/>
      <c r="F8" s="37" t="s">
        <v>7</v>
      </c>
      <c r="G8" s="37"/>
      <c r="H8" s="37"/>
      <c r="I8" s="37"/>
      <c r="J8" s="37"/>
      <c r="K8" s="37"/>
    </row>
    <row r="9" spans="1:11" s="8" customFormat="1" ht="45" x14ac:dyDescent="0.2">
      <c r="A9" s="9" t="s">
        <v>0</v>
      </c>
      <c r="B9" s="9" t="s">
        <v>3</v>
      </c>
      <c r="C9" s="9" t="s">
        <v>4</v>
      </c>
      <c r="D9" s="9" t="s">
        <v>9</v>
      </c>
      <c r="E9" s="9" t="s">
        <v>1</v>
      </c>
      <c r="F9" s="10" t="s">
        <v>5</v>
      </c>
      <c r="G9" s="10" t="s">
        <v>18</v>
      </c>
      <c r="H9" s="24" t="s">
        <v>8</v>
      </c>
      <c r="I9" s="24" t="s">
        <v>10</v>
      </c>
      <c r="J9" s="10" t="s">
        <v>19</v>
      </c>
      <c r="K9" s="10" t="s">
        <v>12</v>
      </c>
    </row>
    <row r="10" spans="1:11" ht="22.5" x14ac:dyDescent="0.2">
      <c r="A10" s="2">
        <v>1</v>
      </c>
      <c r="B10" s="31">
        <v>1910210100145</v>
      </c>
      <c r="C10" s="3" t="s">
        <v>23</v>
      </c>
      <c r="D10" s="2" t="s">
        <v>24</v>
      </c>
      <c r="E10" s="2">
        <v>360</v>
      </c>
      <c r="F10" s="11">
        <v>0</v>
      </c>
      <c r="G10" s="11">
        <v>0</v>
      </c>
      <c r="H10" s="25">
        <f t="shared" ref="H10:H57" si="0">F10+G10</f>
        <v>0</v>
      </c>
      <c r="I10" s="25">
        <f>H10*E10</f>
        <v>0</v>
      </c>
      <c r="J10" s="23"/>
      <c r="K10" s="23"/>
    </row>
    <row r="11" spans="1:11" ht="33.75" x14ac:dyDescent="0.2">
      <c r="A11" s="2">
        <v>2</v>
      </c>
      <c r="B11" s="31">
        <v>1910200100001</v>
      </c>
      <c r="C11" s="3" t="s">
        <v>25</v>
      </c>
      <c r="D11" s="2" t="s">
        <v>21</v>
      </c>
      <c r="E11" s="28">
        <v>24000</v>
      </c>
      <c r="F11" s="11">
        <v>0</v>
      </c>
      <c r="G11" s="11">
        <v>0</v>
      </c>
      <c r="H11" s="25">
        <f t="shared" si="0"/>
        <v>0</v>
      </c>
      <c r="I11" s="25">
        <f>H11*E11</f>
        <v>0</v>
      </c>
      <c r="J11" s="23"/>
      <c r="K11" s="23"/>
    </row>
    <row r="12" spans="1:11" ht="22.5" x14ac:dyDescent="0.2">
      <c r="A12" s="2">
        <v>3</v>
      </c>
      <c r="B12" s="31">
        <v>1910200100017</v>
      </c>
      <c r="C12" s="3" t="s">
        <v>26</v>
      </c>
      <c r="D12" s="2" t="s">
        <v>21</v>
      </c>
      <c r="E12" s="28">
        <v>7884</v>
      </c>
      <c r="F12" s="11">
        <v>0</v>
      </c>
      <c r="G12" s="11">
        <v>0</v>
      </c>
      <c r="H12" s="25">
        <f t="shared" si="0"/>
        <v>0</v>
      </c>
      <c r="I12" s="25">
        <f>H12*E12</f>
        <v>0</v>
      </c>
      <c r="J12" s="23"/>
      <c r="K12" s="23"/>
    </row>
    <row r="13" spans="1:11" ht="33.75" x14ac:dyDescent="0.2">
      <c r="A13" s="2">
        <v>4</v>
      </c>
      <c r="B13" s="31">
        <v>1910200100002</v>
      </c>
      <c r="C13" s="3" t="s">
        <v>27</v>
      </c>
      <c r="D13" s="2" t="s">
        <v>21</v>
      </c>
      <c r="E13" s="28">
        <v>1800</v>
      </c>
      <c r="F13" s="11">
        <v>0</v>
      </c>
      <c r="G13" s="11">
        <v>0</v>
      </c>
      <c r="H13" s="25">
        <f t="shared" si="0"/>
        <v>0</v>
      </c>
      <c r="I13" s="25">
        <f>H13*E13</f>
        <v>0</v>
      </c>
      <c r="J13" s="23"/>
      <c r="K13" s="23"/>
    </row>
    <row r="14" spans="1:11" ht="22.5" x14ac:dyDescent="0.2">
      <c r="A14" s="2">
        <v>5</v>
      </c>
      <c r="B14" s="31">
        <v>1910200100022</v>
      </c>
      <c r="C14" s="3" t="s">
        <v>28</v>
      </c>
      <c r="D14" s="2" t="s">
        <v>21</v>
      </c>
      <c r="E14" s="28">
        <v>1800</v>
      </c>
      <c r="F14" s="11">
        <v>0</v>
      </c>
      <c r="G14" s="11">
        <v>0</v>
      </c>
      <c r="H14" s="25">
        <f t="shared" si="0"/>
        <v>0</v>
      </c>
      <c r="I14" s="25">
        <f>H14*E14</f>
        <v>0</v>
      </c>
      <c r="J14" s="23"/>
      <c r="K14" s="23"/>
    </row>
    <row r="15" spans="1:11" ht="22.5" x14ac:dyDescent="0.2">
      <c r="A15" s="2">
        <v>6</v>
      </c>
      <c r="B15" s="31">
        <v>1910260101328</v>
      </c>
      <c r="C15" s="3" t="s">
        <v>29</v>
      </c>
      <c r="D15" s="2" t="s">
        <v>24</v>
      </c>
      <c r="E15" s="28">
        <v>120</v>
      </c>
      <c r="F15" s="11">
        <v>0</v>
      </c>
      <c r="G15" s="11">
        <v>0</v>
      </c>
      <c r="H15" s="25">
        <f t="shared" si="0"/>
        <v>0</v>
      </c>
      <c r="I15" s="25">
        <f>H15*E15</f>
        <v>0</v>
      </c>
      <c r="J15" s="23"/>
      <c r="K15" s="23"/>
    </row>
    <row r="16" spans="1:11" ht="22.5" x14ac:dyDescent="0.2">
      <c r="A16" s="2">
        <v>7</v>
      </c>
      <c r="B16" s="31">
        <v>1910010102907</v>
      </c>
      <c r="C16" s="3" t="s">
        <v>30</v>
      </c>
      <c r="D16" s="2" t="s">
        <v>21</v>
      </c>
      <c r="E16" s="28">
        <v>60</v>
      </c>
      <c r="F16" s="11">
        <v>0</v>
      </c>
      <c r="G16" s="11">
        <v>0</v>
      </c>
      <c r="H16" s="25">
        <f t="shared" si="0"/>
        <v>0</v>
      </c>
      <c r="I16" s="25">
        <f>H16*E16</f>
        <v>0</v>
      </c>
      <c r="J16" s="23"/>
      <c r="K16" s="23"/>
    </row>
    <row r="17" spans="1:11" x14ac:dyDescent="0.2">
      <c r="A17" s="2">
        <v>8</v>
      </c>
      <c r="B17" s="31">
        <v>1910010201829</v>
      </c>
      <c r="C17" s="3" t="s">
        <v>31</v>
      </c>
      <c r="D17" s="2" t="s">
        <v>21</v>
      </c>
      <c r="E17" s="28">
        <v>6</v>
      </c>
      <c r="F17" s="11">
        <v>0</v>
      </c>
      <c r="G17" s="11">
        <v>0</v>
      </c>
      <c r="H17" s="25">
        <f t="shared" si="0"/>
        <v>0</v>
      </c>
      <c r="I17" s="25">
        <f>H17*E17</f>
        <v>0</v>
      </c>
      <c r="J17" s="23"/>
      <c r="K17" s="23"/>
    </row>
    <row r="18" spans="1:11" ht="45" x14ac:dyDescent="0.2">
      <c r="A18" s="2">
        <v>9</v>
      </c>
      <c r="B18" s="31">
        <v>151802010017</v>
      </c>
      <c r="C18" s="3" t="s">
        <v>32</v>
      </c>
      <c r="D18" s="2" t="s">
        <v>21</v>
      </c>
      <c r="E18" s="2">
        <v>12</v>
      </c>
      <c r="F18" s="11">
        <v>0</v>
      </c>
      <c r="G18" s="11">
        <v>0</v>
      </c>
      <c r="H18" s="25">
        <f t="shared" si="0"/>
        <v>0</v>
      </c>
      <c r="I18" s="25">
        <f>H18*E18</f>
        <v>0</v>
      </c>
      <c r="J18" s="23"/>
      <c r="K18" s="23"/>
    </row>
    <row r="19" spans="1:11" ht="22.5" x14ac:dyDescent="0.2">
      <c r="A19" s="2">
        <v>10</v>
      </c>
      <c r="B19" s="31">
        <v>1910013950</v>
      </c>
      <c r="C19" s="3" t="s">
        <v>33</v>
      </c>
      <c r="D19" s="2" t="s">
        <v>21</v>
      </c>
      <c r="E19" s="28">
        <v>1200</v>
      </c>
      <c r="F19" s="11">
        <v>0</v>
      </c>
      <c r="G19" s="11">
        <v>0</v>
      </c>
      <c r="H19" s="25">
        <f t="shared" si="0"/>
        <v>0</v>
      </c>
      <c r="I19" s="25">
        <f>H19*E19</f>
        <v>0</v>
      </c>
      <c r="J19" s="23"/>
      <c r="K19" s="23"/>
    </row>
    <row r="20" spans="1:11" ht="22.5" x14ac:dyDescent="0.2">
      <c r="A20" s="2">
        <v>11</v>
      </c>
      <c r="B20" s="31">
        <v>1910010202676</v>
      </c>
      <c r="C20" s="3" t="s">
        <v>34</v>
      </c>
      <c r="D20" s="2" t="s">
        <v>35</v>
      </c>
      <c r="E20" s="2">
        <v>120</v>
      </c>
      <c r="F20" s="11">
        <v>0</v>
      </c>
      <c r="G20" s="11">
        <v>0</v>
      </c>
      <c r="H20" s="25">
        <f t="shared" si="0"/>
        <v>0</v>
      </c>
      <c r="I20" s="25">
        <f>H20*E20</f>
        <v>0</v>
      </c>
      <c r="J20" s="23"/>
      <c r="K20" s="23"/>
    </row>
    <row r="21" spans="1:11" ht="22.5" x14ac:dyDescent="0.2">
      <c r="A21" s="2">
        <v>12</v>
      </c>
      <c r="B21" s="31">
        <v>191001135113</v>
      </c>
      <c r="C21" s="3" t="s">
        <v>36</v>
      </c>
      <c r="D21" s="2" t="s">
        <v>21</v>
      </c>
      <c r="E21" s="28">
        <v>9600</v>
      </c>
      <c r="F21" s="11">
        <v>0</v>
      </c>
      <c r="G21" s="11">
        <v>0</v>
      </c>
      <c r="H21" s="25">
        <f t="shared" si="0"/>
        <v>0</v>
      </c>
      <c r="I21" s="25">
        <f>H21*E21</f>
        <v>0</v>
      </c>
      <c r="J21" s="23"/>
      <c r="K21" s="23"/>
    </row>
    <row r="22" spans="1:11" ht="22.5" x14ac:dyDescent="0.2">
      <c r="A22" s="2">
        <v>13</v>
      </c>
      <c r="B22" s="31">
        <v>191001135114</v>
      </c>
      <c r="C22" s="3" t="s">
        <v>37</v>
      </c>
      <c r="D22" s="2" t="s">
        <v>21</v>
      </c>
      <c r="E22" s="28">
        <v>9600</v>
      </c>
      <c r="F22" s="11">
        <v>0</v>
      </c>
      <c r="G22" s="11">
        <v>0</v>
      </c>
      <c r="H22" s="25">
        <f t="shared" si="0"/>
        <v>0</v>
      </c>
      <c r="I22" s="25">
        <f>H22*E22</f>
        <v>0</v>
      </c>
      <c r="J22" s="23"/>
      <c r="K22" s="23"/>
    </row>
    <row r="23" spans="1:11" ht="22.5" x14ac:dyDescent="0.2">
      <c r="A23" s="2">
        <v>14</v>
      </c>
      <c r="B23" s="31">
        <v>191001135121</v>
      </c>
      <c r="C23" s="3" t="s">
        <v>38</v>
      </c>
      <c r="D23" s="2" t="s">
        <v>21</v>
      </c>
      <c r="E23" s="28">
        <v>9600</v>
      </c>
      <c r="F23" s="11">
        <v>0</v>
      </c>
      <c r="G23" s="11">
        <v>0</v>
      </c>
      <c r="H23" s="25">
        <f t="shared" si="0"/>
        <v>0</v>
      </c>
      <c r="I23" s="25">
        <f>H23*E23</f>
        <v>0</v>
      </c>
      <c r="J23" s="23"/>
      <c r="K23" s="23"/>
    </row>
    <row r="24" spans="1:11" ht="22.5" x14ac:dyDescent="0.2">
      <c r="A24" s="2">
        <v>15</v>
      </c>
      <c r="B24" s="31">
        <v>191001135115</v>
      </c>
      <c r="C24" s="3" t="s">
        <v>39</v>
      </c>
      <c r="D24" s="2" t="s">
        <v>40</v>
      </c>
      <c r="E24" s="28">
        <v>36</v>
      </c>
      <c r="F24" s="11">
        <v>0</v>
      </c>
      <c r="G24" s="11">
        <v>0</v>
      </c>
      <c r="H24" s="25">
        <f t="shared" si="0"/>
        <v>0</v>
      </c>
      <c r="I24" s="25">
        <f>H24*E24</f>
        <v>0</v>
      </c>
      <c r="J24" s="23"/>
      <c r="K24" s="23"/>
    </row>
    <row r="25" spans="1:11" ht="22.5" x14ac:dyDescent="0.2">
      <c r="A25" s="2">
        <v>16</v>
      </c>
      <c r="B25" s="31">
        <v>1910200100003</v>
      </c>
      <c r="C25" s="3" t="s">
        <v>41</v>
      </c>
      <c r="D25" s="2" t="s">
        <v>21</v>
      </c>
      <c r="E25" s="28">
        <v>132000</v>
      </c>
      <c r="F25" s="11">
        <v>0</v>
      </c>
      <c r="G25" s="11">
        <v>0</v>
      </c>
      <c r="H25" s="25">
        <f t="shared" si="0"/>
        <v>0</v>
      </c>
      <c r="I25" s="25">
        <f>H25*E25</f>
        <v>0</v>
      </c>
      <c r="J25" s="23"/>
      <c r="K25" s="23"/>
    </row>
    <row r="26" spans="1:11" x14ac:dyDescent="0.2">
      <c r="A26" s="2">
        <v>17</v>
      </c>
      <c r="B26" s="31">
        <v>19100401407</v>
      </c>
      <c r="C26" s="3" t="s">
        <v>42</v>
      </c>
      <c r="D26" s="2" t="s">
        <v>35</v>
      </c>
      <c r="E26" s="2">
        <v>120</v>
      </c>
      <c r="F26" s="11">
        <v>0</v>
      </c>
      <c r="G26" s="11">
        <v>0</v>
      </c>
      <c r="H26" s="25">
        <f t="shared" si="0"/>
        <v>0</v>
      </c>
      <c r="I26" s="25">
        <f>H26*E26</f>
        <v>0</v>
      </c>
      <c r="J26" s="23"/>
      <c r="K26" s="23"/>
    </row>
    <row r="27" spans="1:11" ht="22.5" x14ac:dyDescent="0.2">
      <c r="A27" s="2">
        <v>18</v>
      </c>
      <c r="B27" s="31">
        <v>1910010100367</v>
      </c>
      <c r="C27" s="3" t="s">
        <v>43</v>
      </c>
      <c r="D27" s="2" t="s">
        <v>21</v>
      </c>
      <c r="E27" s="2">
        <v>12</v>
      </c>
      <c r="F27" s="11">
        <v>0</v>
      </c>
      <c r="G27" s="11">
        <v>0</v>
      </c>
      <c r="H27" s="25">
        <f t="shared" si="0"/>
        <v>0</v>
      </c>
      <c r="I27" s="25">
        <f>H27*E27</f>
        <v>0</v>
      </c>
      <c r="J27" s="23"/>
      <c r="K27" s="23"/>
    </row>
    <row r="28" spans="1:11" x14ac:dyDescent="0.2">
      <c r="A28" s="2">
        <v>19</v>
      </c>
      <c r="B28" s="31">
        <v>1910011362</v>
      </c>
      <c r="C28" s="3" t="s">
        <v>44</v>
      </c>
      <c r="D28" s="2" t="s">
        <v>21</v>
      </c>
      <c r="E28" s="28">
        <v>6</v>
      </c>
      <c r="F28" s="11">
        <v>0</v>
      </c>
      <c r="G28" s="11">
        <v>0</v>
      </c>
      <c r="H28" s="25">
        <f t="shared" si="0"/>
        <v>0</v>
      </c>
      <c r="I28" s="25">
        <f>H28*E28</f>
        <v>0</v>
      </c>
      <c r="J28" s="23"/>
      <c r="K28" s="23"/>
    </row>
    <row r="29" spans="1:11" x14ac:dyDescent="0.2">
      <c r="A29" s="2">
        <v>20</v>
      </c>
      <c r="B29" s="31">
        <v>191001023112</v>
      </c>
      <c r="C29" s="3" t="s">
        <v>45</v>
      </c>
      <c r="D29" s="2" t="s">
        <v>21</v>
      </c>
      <c r="E29" s="2">
        <v>12</v>
      </c>
      <c r="F29" s="11">
        <v>0</v>
      </c>
      <c r="G29" s="11">
        <v>0</v>
      </c>
      <c r="H29" s="25">
        <f t="shared" si="0"/>
        <v>0</v>
      </c>
      <c r="I29" s="25">
        <f>H29*E29</f>
        <v>0</v>
      </c>
      <c r="J29" s="23"/>
      <c r="K29" s="23"/>
    </row>
    <row r="30" spans="1:11" x14ac:dyDescent="0.2">
      <c r="A30" s="2">
        <v>21</v>
      </c>
      <c r="B30" s="31">
        <v>191001023113</v>
      </c>
      <c r="C30" s="3" t="s">
        <v>46</v>
      </c>
      <c r="D30" s="2" t="s">
        <v>21</v>
      </c>
      <c r="E30" s="28">
        <v>12</v>
      </c>
      <c r="F30" s="11">
        <v>0</v>
      </c>
      <c r="G30" s="11">
        <v>0</v>
      </c>
      <c r="H30" s="25">
        <f t="shared" si="0"/>
        <v>0</v>
      </c>
      <c r="I30" s="25">
        <f>H30*E30</f>
        <v>0</v>
      </c>
      <c r="J30" s="23"/>
      <c r="K30" s="23"/>
    </row>
    <row r="31" spans="1:11" x14ac:dyDescent="0.2">
      <c r="A31" s="2">
        <v>22</v>
      </c>
      <c r="B31" s="31">
        <v>191001023114</v>
      </c>
      <c r="C31" s="3" t="s">
        <v>47</v>
      </c>
      <c r="D31" s="2" t="s">
        <v>21</v>
      </c>
      <c r="E31" s="28">
        <v>12</v>
      </c>
      <c r="F31" s="11">
        <v>0</v>
      </c>
      <c r="G31" s="11">
        <v>0</v>
      </c>
      <c r="H31" s="25">
        <f t="shared" si="0"/>
        <v>0</v>
      </c>
      <c r="I31" s="25">
        <f>H31*E31</f>
        <v>0</v>
      </c>
      <c r="J31" s="23"/>
      <c r="K31" s="23"/>
    </row>
    <row r="32" spans="1:11" x14ac:dyDescent="0.2">
      <c r="A32" s="2">
        <v>23</v>
      </c>
      <c r="B32" s="31">
        <v>1910010200918</v>
      </c>
      <c r="C32" s="3" t="s">
        <v>48</v>
      </c>
      <c r="D32" s="2" t="s">
        <v>21</v>
      </c>
      <c r="E32" s="28">
        <v>12</v>
      </c>
      <c r="F32" s="11">
        <v>0</v>
      </c>
      <c r="G32" s="11">
        <v>0</v>
      </c>
      <c r="H32" s="25">
        <f t="shared" si="0"/>
        <v>0</v>
      </c>
      <c r="I32" s="25">
        <f>H32*E32</f>
        <v>0</v>
      </c>
      <c r="J32" s="23"/>
      <c r="K32" s="23"/>
    </row>
    <row r="33" spans="1:11" x14ac:dyDescent="0.2">
      <c r="A33" s="2">
        <v>24</v>
      </c>
      <c r="B33" s="31">
        <v>1910010200918</v>
      </c>
      <c r="C33" s="3" t="s">
        <v>49</v>
      </c>
      <c r="D33" s="2" t="s">
        <v>21</v>
      </c>
      <c r="E33" s="28">
        <v>12</v>
      </c>
      <c r="F33" s="11">
        <v>0</v>
      </c>
      <c r="G33" s="11">
        <v>0</v>
      </c>
      <c r="H33" s="25">
        <f t="shared" si="0"/>
        <v>0</v>
      </c>
      <c r="I33" s="25">
        <f>H33*E33</f>
        <v>0</v>
      </c>
      <c r="J33" s="23"/>
      <c r="K33" s="23"/>
    </row>
    <row r="34" spans="1:11" x14ac:dyDescent="0.2">
      <c r="A34" s="2">
        <v>25</v>
      </c>
      <c r="B34" s="31">
        <v>1910010200918</v>
      </c>
      <c r="C34" s="3" t="s">
        <v>50</v>
      </c>
      <c r="D34" s="2" t="s">
        <v>21</v>
      </c>
      <c r="E34" s="28">
        <v>12</v>
      </c>
      <c r="F34" s="11">
        <v>0</v>
      </c>
      <c r="G34" s="11">
        <v>0</v>
      </c>
      <c r="H34" s="25">
        <f t="shared" si="0"/>
        <v>0</v>
      </c>
      <c r="I34" s="25">
        <f>H34*E34</f>
        <v>0</v>
      </c>
      <c r="J34" s="23"/>
      <c r="K34" s="23"/>
    </row>
    <row r="35" spans="1:11" ht="33.75" x14ac:dyDescent="0.2">
      <c r="A35" s="2">
        <v>26</v>
      </c>
      <c r="B35" s="31">
        <v>1910200100012</v>
      </c>
      <c r="C35" s="3" t="s">
        <v>51</v>
      </c>
      <c r="D35" s="2" t="s">
        <v>24</v>
      </c>
      <c r="E35" s="28">
        <v>1200</v>
      </c>
      <c r="F35" s="11">
        <v>0</v>
      </c>
      <c r="G35" s="11">
        <v>0</v>
      </c>
      <c r="H35" s="25">
        <f t="shared" si="0"/>
        <v>0</v>
      </c>
      <c r="I35" s="25">
        <f>H35*E35</f>
        <v>0</v>
      </c>
      <c r="J35" s="23"/>
      <c r="K35" s="23"/>
    </row>
    <row r="36" spans="1:11" ht="101.25" x14ac:dyDescent="0.2">
      <c r="A36" s="2">
        <v>27</v>
      </c>
      <c r="B36" s="31">
        <v>1910200100021</v>
      </c>
      <c r="C36" s="3" t="s">
        <v>52</v>
      </c>
      <c r="D36" s="2" t="s">
        <v>24</v>
      </c>
      <c r="E36" s="2">
        <v>60</v>
      </c>
      <c r="F36" s="11">
        <v>0</v>
      </c>
      <c r="G36" s="11">
        <v>0</v>
      </c>
      <c r="H36" s="25">
        <f t="shared" si="0"/>
        <v>0</v>
      </c>
      <c r="I36" s="25">
        <f>H36*E36</f>
        <v>0</v>
      </c>
      <c r="J36" s="23"/>
      <c r="K36" s="23"/>
    </row>
    <row r="37" spans="1:11" ht="45" x14ac:dyDescent="0.2">
      <c r="A37" s="2">
        <v>28</v>
      </c>
      <c r="B37" s="31">
        <v>1910200100020</v>
      </c>
      <c r="C37" s="3" t="s">
        <v>53</v>
      </c>
      <c r="D37" s="2" t="s">
        <v>24</v>
      </c>
      <c r="E37" s="2">
        <v>12</v>
      </c>
      <c r="F37" s="11">
        <v>0</v>
      </c>
      <c r="G37" s="11">
        <v>0</v>
      </c>
      <c r="H37" s="25">
        <f t="shared" si="0"/>
        <v>0</v>
      </c>
      <c r="I37" s="25">
        <f>H37*E37</f>
        <v>0</v>
      </c>
      <c r="J37" s="23"/>
      <c r="K37" s="23"/>
    </row>
    <row r="38" spans="1:11" ht="56.25" x14ac:dyDescent="0.2">
      <c r="A38" s="2">
        <v>29</v>
      </c>
      <c r="B38" s="31">
        <v>1910010100048</v>
      </c>
      <c r="C38" s="3" t="s">
        <v>54</v>
      </c>
      <c r="D38" s="2" t="s">
        <v>55</v>
      </c>
      <c r="E38" s="2">
        <v>12</v>
      </c>
      <c r="F38" s="11">
        <v>0</v>
      </c>
      <c r="G38" s="11">
        <v>0</v>
      </c>
      <c r="H38" s="25">
        <f t="shared" si="0"/>
        <v>0</v>
      </c>
      <c r="I38" s="25">
        <f>H38*E38</f>
        <v>0</v>
      </c>
      <c r="J38" s="23"/>
      <c r="K38" s="23"/>
    </row>
    <row r="39" spans="1:11" ht="56.25" x14ac:dyDescent="0.2">
      <c r="A39" s="2">
        <v>30</v>
      </c>
      <c r="B39" s="31">
        <v>1910010100049</v>
      </c>
      <c r="C39" s="3" t="s">
        <v>56</v>
      </c>
      <c r="D39" s="2" t="s">
        <v>55</v>
      </c>
      <c r="E39" s="2">
        <v>12</v>
      </c>
      <c r="F39" s="11">
        <v>0</v>
      </c>
      <c r="G39" s="11">
        <v>0</v>
      </c>
      <c r="H39" s="25">
        <f t="shared" si="0"/>
        <v>0</v>
      </c>
      <c r="I39" s="25">
        <f>H39*E39</f>
        <v>0</v>
      </c>
      <c r="J39" s="23"/>
      <c r="K39" s="23"/>
    </row>
    <row r="40" spans="1:11" ht="56.25" x14ac:dyDescent="0.2">
      <c r="A40" s="2">
        <v>31</v>
      </c>
      <c r="B40" s="31">
        <v>1910010100050</v>
      </c>
      <c r="C40" s="3" t="s">
        <v>57</v>
      </c>
      <c r="D40" s="2" t="s">
        <v>55</v>
      </c>
      <c r="E40" s="2">
        <v>12</v>
      </c>
      <c r="F40" s="11">
        <v>0</v>
      </c>
      <c r="G40" s="11">
        <v>0</v>
      </c>
      <c r="H40" s="25">
        <f t="shared" si="0"/>
        <v>0</v>
      </c>
      <c r="I40" s="25">
        <f>H40*E40</f>
        <v>0</v>
      </c>
      <c r="J40" s="23"/>
      <c r="K40" s="23"/>
    </row>
    <row r="41" spans="1:11" ht="56.25" x14ac:dyDescent="0.2">
      <c r="A41" s="2">
        <v>32</v>
      </c>
      <c r="B41" s="31">
        <v>1910010100054</v>
      </c>
      <c r="C41" s="3" t="s">
        <v>58</v>
      </c>
      <c r="D41" s="2" t="s">
        <v>55</v>
      </c>
      <c r="E41" s="2">
        <v>12</v>
      </c>
      <c r="F41" s="11">
        <v>0</v>
      </c>
      <c r="G41" s="11">
        <v>0</v>
      </c>
      <c r="H41" s="25">
        <f t="shared" si="0"/>
        <v>0</v>
      </c>
      <c r="I41" s="25">
        <f>H41*E41</f>
        <v>0</v>
      </c>
      <c r="J41" s="23"/>
      <c r="K41" s="23"/>
    </row>
    <row r="42" spans="1:11" ht="56.25" x14ac:dyDescent="0.2">
      <c r="A42" s="2">
        <v>33</v>
      </c>
      <c r="B42" s="31">
        <v>1910010100056</v>
      </c>
      <c r="C42" s="3" t="s">
        <v>59</v>
      </c>
      <c r="D42" s="2" t="s">
        <v>55</v>
      </c>
      <c r="E42" s="2">
        <v>36</v>
      </c>
      <c r="F42" s="11">
        <v>0</v>
      </c>
      <c r="G42" s="11">
        <v>0</v>
      </c>
      <c r="H42" s="25">
        <f t="shared" si="0"/>
        <v>0</v>
      </c>
      <c r="I42" s="25">
        <f>H42*E42</f>
        <v>0</v>
      </c>
      <c r="J42" s="23"/>
      <c r="K42" s="23"/>
    </row>
    <row r="43" spans="1:11" ht="56.25" x14ac:dyDescent="0.2">
      <c r="A43" s="2">
        <v>34</v>
      </c>
      <c r="B43" s="31">
        <v>1910010100057</v>
      </c>
      <c r="C43" s="3" t="s">
        <v>60</v>
      </c>
      <c r="D43" s="2" t="s">
        <v>55</v>
      </c>
      <c r="E43" s="28">
        <v>36</v>
      </c>
      <c r="F43" s="11">
        <v>0</v>
      </c>
      <c r="G43" s="11">
        <v>0</v>
      </c>
      <c r="H43" s="25">
        <f t="shared" si="0"/>
        <v>0</v>
      </c>
      <c r="I43" s="25">
        <f>H43*E43</f>
        <v>0</v>
      </c>
      <c r="J43" s="23"/>
      <c r="K43" s="23"/>
    </row>
    <row r="44" spans="1:11" ht="56.25" x14ac:dyDescent="0.2">
      <c r="A44" s="2">
        <v>35</v>
      </c>
      <c r="B44" s="31">
        <v>1910010100058</v>
      </c>
      <c r="C44" s="3" t="s">
        <v>61</v>
      </c>
      <c r="D44" s="2" t="s">
        <v>55</v>
      </c>
      <c r="E44" s="28">
        <v>36</v>
      </c>
      <c r="F44" s="11">
        <v>0</v>
      </c>
      <c r="G44" s="11">
        <v>0</v>
      </c>
      <c r="H44" s="25">
        <f t="shared" si="0"/>
        <v>0</v>
      </c>
      <c r="I44" s="25">
        <f>H44*E44</f>
        <v>0</v>
      </c>
      <c r="J44" s="23"/>
      <c r="K44" s="23"/>
    </row>
    <row r="45" spans="1:11" ht="56.25" x14ac:dyDescent="0.2">
      <c r="A45" s="2">
        <v>36</v>
      </c>
      <c r="B45" s="31">
        <v>1910010100059</v>
      </c>
      <c r="C45" s="3" t="s">
        <v>62</v>
      </c>
      <c r="D45" s="2" t="s">
        <v>55</v>
      </c>
      <c r="E45" s="2">
        <v>36</v>
      </c>
      <c r="F45" s="11">
        <v>0</v>
      </c>
      <c r="G45" s="11">
        <v>0</v>
      </c>
      <c r="H45" s="25">
        <f t="shared" si="0"/>
        <v>0</v>
      </c>
      <c r="I45" s="25">
        <f>H45*E45</f>
        <v>0</v>
      </c>
      <c r="J45" s="23"/>
      <c r="K45" s="23"/>
    </row>
    <row r="46" spans="1:11" ht="22.5" x14ac:dyDescent="0.2">
      <c r="A46" s="2">
        <v>37</v>
      </c>
      <c r="B46" s="31">
        <v>1910010100064</v>
      </c>
      <c r="C46" s="3" t="s">
        <v>63</v>
      </c>
      <c r="D46" s="2" t="s">
        <v>35</v>
      </c>
      <c r="E46" s="28">
        <v>36</v>
      </c>
      <c r="F46" s="11">
        <v>0</v>
      </c>
      <c r="G46" s="11">
        <v>0</v>
      </c>
      <c r="H46" s="25">
        <f t="shared" si="0"/>
        <v>0</v>
      </c>
      <c r="I46" s="25">
        <f>H46*E46</f>
        <v>0</v>
      </c>
      <c r="J46" s="23"/>
      <c r="K46" s="23"/>
    </row>
    <row r="47" spans="1:11" ht="56.25" x14ac:dyDescent="0.2">
      <c r="A47" s="2">
        <v>38</v>
      </c>
      <c r="B47" s="31">
        <v>1910010100060</v>
      </c>
      <c r="C47" s="3" t="s">
        <v>64</v>
      </c>
      <c r="D47" s="2" t="s">
        <v>55</v>
      </c>
      <c r="E47" s="2">
        <v>36</v>
      </c>
      <c r="F47" s="11">
        <v>0</v>
      </c>
      <c r="G47" s="11">
        <v>0</v>
      </c>
      <c r="H47" s="25">
        <f t="shared" si="0"/>
        <v>0</v>
      </c>
      <c r="I47" s="25">
        <f>H47*E47</f>
        <v>0</v>
      </c>
      <c r="J47" s="23"/>
      <c r="K47" s="23"/>
    </row>
    <row r="48" spans="1:11" ht="56.25" x14ac:dyDescent="0.2">
      <c r="A48" s="2">
        <v>39</v>
      </c>
      <c r="B48" s="31">
        <v>1910010100982</v>
      </c>
      <c r="C48" s="3" t="s">
        <v>65</v>
      </c>
      <c r="D48" s="2" t="s">
        <v>55</v>
      </c>
      <c r="E48" s="2">
        <v>12</v>
      </c>
      <c r="F48" s="11">
        <v>0</v>
      </c>
      <c r="G48" s="11">
        <v>0</v>
      </c>
      <c r="H48" s="25">
        <f t="shared" si="0"/>
        <v>0</v>
      </c>
      <c r="I48" s="25">
        <f>H48*E48</f>
        <v>0</v>
      </c>
      <c r="J48" s="23"/>
      <c r="K48" s="23"/>
    </row>
    <row r="49" spans="1:11" ht="56.25" x14ac:dyDescent="0.2">
      <c r="A49" s="2">
        <v>40</v>
      </c>
      <c r="B49" s="31">
        <v>1910010100984</v>
      </c>
      <c r="C49" s="3" t="s">
        <v>66</v>
      </c>
      <c r="D49" s="2" t="s">
        <v>55</v>
      </c>
      <c r="E49" s="28">
        <v>12</v>
      </c>
      <c r="F49" s="11">
        <v>0</v>
      </c>
      <c r="G49" s="11">
        <v>0</v>
      </c>
      <c r="H49" s="25">
        <f t="shared" si="0"/>
        <v>0</v>
      </c>
      <c r="I49" s="25">
        <f>H49*E49</f>
        <v>0</v>
      </c>
      <c r="J49" s="23"/>
      <c r="K49" s="23"/>
    </row>
    <row r="50" spans="1:11" ht="56.25" x14ac:dyDescent="0.2">
      <c r="A50" s="2">
        <v>41</v>
      </c>
      <c r="B50" s="31">
        <v>1910010100055</v>
      </c>
      <c r="C50" s="3" t="s">
        <v>67</v>
      </c>
      <c r="D50" s="2" t="s">
        <v>55</v>
      </c>
      <c r="E50" s="2">
        <v>36</v>
      </c>
      <c r="F50" s="11">
        <v>0</v>
      </c>
      <c r="G50" s="11">
        <v>0</v>
      </c>
      <c r="H50" s="25">
        <f t="shared" si="0"/>
        <v>0</v>
      </c>
      <c r="I50" s="25">
        <f>H50*E50</f>
        <v>0</v>
      </c>
      <c r="J50" s="23"/>
      <c r="K50" s="23"/>
    </row>
    <row r="51" spans="1:11" ht="22.5" x14ac:dyDescent="0.2">
      <c r="A51" s="2">
        <v>42</v>
      </c>
      <c r="B51" s="31">
        <v>1910010201828</v>
      </c>
      <c r="C51" s="3" t="s">
        <v>68</v>
      </c>
      <c r="D51" s="2" t="s">
        <v>24</v>
      </c>
      <c r="E51" s="2">
        <v>36</v>
      </c>
      <c r="F51" s="11">
        <v>0</v>
      </c>
      <c r="G51" s="11">
        <v>0</v>
      </c>
      <c r="H51" s="25">
        <f t="shared" si="0"/>
        <v>0</v>
      </c>
      <c r="I51" s="25">
        <f>H51*E51</f>
        <v>0</v>
      </c>
      <c r="J51" s="23"/>
      <c r="K51" s="23"/>
    </row>
    <row r="52" spans="1:11" x14ac:dyDescent="0.2">
      <c r="A52" s="2">
        <v>43</v>
      </c>
      <c r="B52" s="31">
        <v>1910010100069</v>
      </c>
      <c r="C52" s="3" t="s">
        <v>69</v>
      </c>
      <c r="D52" s="2" t="s">
        <v>70</v>
      </c>
      <c r="E52" s="2">
        <v>12</v>
      </c>
      <c r="F52" s="11">
        <v>0</v>
      </c>
      <c r="G52" s="11">
        <v>0</v>
      </c>
      <c r="H52" s="25">
        <f t="shared" si="0"/>
        <v>0</v>
      </c>
      <c r="I52" s="25">
        <f>H52*E52</f>
        <v>0</v>
      </c>
      <c r="J52" s="23"/>
      <c r="K52" s="23"/>
    </row>
    <row r="53" spans="1:11" x14ac:dyDescent="0.2">
      <c r="A53" s="2">
        <v>44</v>
      </c>
      <c r="B53" s="31">
        <v>1910010201882</v>
      </c>
      <c r="C53" s="3" t="s">
        <v>71</v>
      </c>
      <c r="D53" s="2" t="s">
        <v>21</v>
      </c>
      <c r="E53" s="2">
        <v>12</v>
      </c>
      <c r="F53" s="11">
        <v>0</v>
      </c>
      <c r="G53" s="11">
        <v>0</v>
      </c>
      <c r="H53" s="25">
        <f t="shared" si="0"/>
        <v>0</v>
      </c>
      <c r="I53" s="25">
        <f>H53*E53</f>
        <v>0</v>
      </c>
      <c r="J53" s="23"/>
      <c r="K53" s="23"/>
    </row>
    <row r="54" spans="1:11" x14ac:dyDescent="0.2">
      <c r="A54" s="2">
        <v>45</v>
      </c>
      <c r="B54" s="31">
        <v>1910010201883</v>
      </c>
      <c r="C54" s="3" t="s">
        <v>72</v>
      </c>
      <c r="D54" s="2" t="s">
        <v>21</v>
      </c>
      <c r="E54" s="2">
        <v>12</v>
      </c>
      <c r="F54" s="11">
        <v>0</v>
      </c>
      <c r="G54" s="11">
        <v>0</v>
      </c>
      <c r="H54" s="25">
        <f t="shared" si="0"/>
        <v>0</v>
      </c>
      <c r="I54" s="25">
        <f>H54*E54</f>
        <v>0</v>
      </c>
      <c r="J54" s="23"/>
      <c r="K54" s="23"/>
    </row>
    <row r="55" spans="1:11" x14ac:dyDescent="0.2">
      <c r="A55" s="2">
        <v>46</v>
      </c>
      <c r="B55" s="31">
        <v>1910010201884</v>
      </c>
      <c r="C55" s="3" t="s">
        <v>73</v>
      </c>
      <c r="D55" s="2" t="s">
        <v>21</v>
      </c>
      <c r="E55" s="2">
        <v>12</v>
      </c>
      <c r="F55" s="11">
        <v>0</v>
      </c>
      <c r="G55" s="11">
        <v>0</v>
      </c>
      <c r="H55" s="25">
        <f t="shared" si="0"/>
        <v>0</v>
      </c>
      <c r="I55" s="25">
        <f>H55*E55</f>
        <v>0</v>
      </c>
      <c r="J55" s="23"/>
      <c r="K55" s="23"/>
    </row>
    <row r="56" spans="1:11" x14ac:dyDescent="0.2">
      <c r="A56" s="2">
        <v>47</v>
      </c>
      <c r="B56" s="31">
        <v>1910200100004</v>
      </c>
      <c r="C56" s="3" t="s">
        <v>74</v>
      </c>
      <c r="D56" s="2" t="s">
        <v>21</v>
      </c>
      <c r="E56" s="28">
        <v>3600</v>
      </c>
      <c r="F56" s="11">
        <v>0</v>
      </c>
      <c r="G56" s="11">
        <v>0</v>
      </c>
      <c r="H56" s="25">
        <f t="shared" si="0"/>
        <v>0</v>
      </c>
      <c r="I56" s="25">
        <f>H56*E56</f>
        <v>0</v>
      </c>
      <c r="J56" s="23"/>
      <c r="K56" s="23"/>
    </row>
    <row r="57" spans="1:11" x14ac:dyDescent="0.2">
      <c r="A57" s="2">
        <v>48</v>
      </c>
      <c r="B57" s="31">
        <v>1910200100005</v>
      </c>
      <c r="C57" s="3" t="s">
        <v>75</v>
      </c>
      <c r="D57" s="2" t="s">
        <v>21</v>
      </c>
      <c r="E57" s="28">
        <v>300000</v>
      </c>
      <c r="F57" s="11">
        <v>0</v>
      </c>
      <c r="G57" s="11">
        <v>0</v>
      </c>
      <c r="H57" s="25">
        <f t="shared" si="0"/>
        <v>0</v>
      </c>
      <c r="I57" s="25">
        <f>H57*E57</f>
        <v>0</v>
      </c>
      <c r="J57" s="23"/>
      <c r="K57" s="23"/>
    </row>
    <row r="58" spans="1:11" x14ac:dyDescent="0.2">
      <c r="A58" s="38"/>
      <c r="B58" s="39"/>
      <c r="C58" s="39"/>
      <c r="D58" s="39"/>
      <c r="E58" s="40"/>
      <c r="F58" s="35" t="s">
        <v>11</v>
      </c>
      <c r="G58" s="35"/>
      <c r="H58" s="35"/>
      <c r="I58" s="26">
        <f>SUM(I10:I57)</f>
        <v>0</v>
      </c>
      <c r="J58" s="12"/>
      <c r="K58" s="12"/>
    </row>
    <row r="59" spans="1:11" x14ac:dyDescent="0.2">
      <c r="A59" s="13"/>
      <c r="B59" s="13"/>
      <c r="C59" s="13"/>
      <c r="D59" s="13"/>
      <c r="E59" s="14"/>
      <c r="F59" s="15"/>
      <c r="G59" s="16"/>
      <c r="H59" s="16"/>
      <c r="I59" s="16"/>
    </row>
    <row r="60" spans="1:11" x14ac:dyDescent="0.2">
      <c r="A60" s="17"/>
      <c r="B60" s="17"/>
    </row>
    <row r="61" spans="1:11" x14ac:dyDescent="0.2">
      <c r="A61" s="17"/>
      <c r="B61" s="17"/>
    </row>
    <row r="62" spans="1:11" x14ac:dyDescent="0.2">
      <c r="A62" s="17"/>
      <c r="B62" s="17"/>
      <c r="D62" s="30"/>
      <c r="E62" s="18"/>
      <c r="F62" s="18"/>
      <c r="G62" s="18"/>
    </row>
    <row r="63" spans="1:11" x14ac:dyDescent="0.2">
      <c r="D63" s="34" t="s">
        <v>2</v>
      </c>
      <c r="E63" s="34"/>
      <c r="F63" s="34"/>
      <c r="G63" s="34"/>
      <c r="H63" s="19"/>
      <c r="I63" s="19"/>
    </row>
    <row r="64" spans="1:11" ht="15" customHeight="1" x14ac:dyDescent="0.2">
      <c r="E64" s="20"/>
      <c r="F64" s="20"/>
      <c r="G64" s="21"/>
      <c r="H64" s="22"/>
      <c r="I64" s="22"/>
    </row>
    <row r="66" spans="1:10" x14ac:dyDescent="0.2">
      <c r="A66" s="33" t="s">
        <v>17</v>
      </c>
      <c r="B66" s="33"/>
      <c r="C66" s="33"/>
      <c r="D66" s="33"/>
      <c r="E66" s="33"/>
      <c r="F66" s="33"/>
      <c r="G66" s="33"/>
      <c r="H66" s="33"/>
      <c r="I66" s="33"/>
    </row>
    <row r="67" spans="1:10" x14ac:dyDescent="0.2">
      <c r="A67" s="33"/>
      <c r="B67" s="33"/>
      <c r="C67" s="33"/>
      <c r="D67" s="33"/>
      <c r="E67" s="33"/>
      <c r="F67" s="33"/>
      <c r="G67" s="33"/>
      <c r="H67" s="33"/>
      <c r="I67" s="33"/>
      <c r="J67" s="33"/>
    </row>
    <row r="68" spans="1:10" x14ac:dyDescent="0.2">
      <c r="A68" s="32"/>
      <c r="B68" s="32"/>
      <c r="C68" s="32"/>
      <c r="D68" s="32"/>
      <c r="E68" s="32"/>
      <c r="F68" s="32"/>
      <c r="G68" s="32"/>
      <c r="H68" s="32"/>
      <c r="I68" s="32"/>
    </row>
  </sheetData>
  <sheetProtection password="CC3D" sheet="1" objects="1" scenarios="1" formatCells="0" formatColumns="0" formatRows="0" insertColumns="0" insertRows="0" insertHyperlinks="0" deleteColumns="0" deleteRows="0" sort="0" autoFilter="0" pivotTables="0"/>
  <mergeCells count="11">
    <mergeCell ref="A68:I68"/>
    <mergeCell ref="A66:I66"/>
    <mergeCell ref="D63:G63"/>
    <mergeCell ref="F58:H58"/>
    <mergeCell ref="A2:K2"/>
    <mergeCell ref="A67:J67"/>
    <mergeCell ref="A4:K4"/>
    <mergeCell ref="A6:K6"/>
    <mergeCell ref="F8:K8"/>
    <mergeCell ref="A58:E58"/>
    <mergeCell ref="A8:E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2:A5"/>
  <sheetViews>
    <sheetView workbookViewId="0">
      <selection activeCell="A5" sqref="A5"/>
    </sheetView>
  </sheetViews>
  <sheetFormatPr baseColWidth="10" defaultRowHeight="15" x14ac:dyDescent="0.25"/>
  <sheetData>
    <row r="2" spans="1:1" x14ac:dyDescent="0.25">
      <c r="A2" s="1" t="s">
        <v>13</v>
      </c>
    </row>
    <row r="3" spans="1:1" x14ac:dyDescent="0.25">
      <c r="A3" s="1" t="s">
        <v>14</v>
      </c>
    </row>
    <row r="4" spans="1:1" x14ac:dyDescent="0.25">
      <c r="A4" s="1" t="s">
        <v>20</v>
      </c>
    </row>
    <row r="5" spans="1:1" x14ac:dyDescent="0.25">
      <c r="A5" s="1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CUADRO ECONOMICO</vt:lpstr>
      <vt:lpstr>INSTRUCCIONES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Cala Bustos</dc:creator>
  <cp:lastModifiedBy>Derby Leonardo Giraldo Orjuela</cp:lastModifiedBy>
  <dcterms:created xsi:type="dcterms:W3CDTF">2018-04-23T18:47:19Z</dcterms:created>
  <dcterms:modified xsi:type="dcterms:W3CDTF">2019-01-28T18:13:58Z</dcterms:modified>
</cp:coreProperties>
</file>