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  <sheet name="INSTRUCCIONES" sheetId="2" r:id="rId2"/>
  </sheets>
  <definedNames>
    <definedName name="_xlnm.Print_Titles" localSheetId="0">'CUADRO ECONOMICO'!$1:$9</definedName>
  </definedNames>
  <calcPr calcId="145621"/>
</workbook>
</file>

<file path=xl/calcChain.xml><?xml version="1.0" encoding="utf-8"?>
<calcChain xmlns="http://schemas.openxmlformats.org/spreadsheetml/2006/main">
  <c r="J235" i="1" l="1"/>
  <c r="J225" i="1"/>
  <c r="I223" i="1"/>
  <c r="J223" i="1" s="1"/>
  <c r="J212" i="1"/>
  <c r="J188" i="1"/>
  <c r="J158" i="1"/>
  <c r="J104" i="1"/>
  <c r="J100" i="1"/>
  <c r="J96" i="1"/>
  <c r="J72" i="1"/>
  <c r="J67" i="1"/>
  <c r="A264" i="1" l="1"/>
  <c r="A265" i="1" s="1"/>
  <c r="A266" i="1" s="1"/>
  <c r="A267" i="1" s="1"/>
  <c r="A268" i="1" s="1"/>
  <c r="A269" i="1" s="1"/>
  <c r="A263" i="1"/>
  <c r="I258" i="1"/>
  <c r="J258" i="1" s="1"/>
  <c r="A231" i="1"/>
  <c r="A232" i="1" s="1"/>
  <c r="A233" i="1" s="1"/>
  <c r="A234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30" i="1"/>
  <c r="A228" i="1"/>
  <c r="I12" i="1" l="1"/>
  <c r="J12" i="1" s="1"/>
  <c r="I269" i="1"/>
  <c r="J269" i="1" s="1"/>
  <c r="J270" i="1" s="1"/>
  <c r="I268" i="1"/>
  <c r="J268" i="1" s="1"/>
  <c r="I267" i="1"/>
  <c r="J267" i="1" s="1"/>
  <c r="I266" i="1"/>
  <c r="J266" i="1" s="1"/>
  <c r="I265" i="1"/>
  <c r="J265" i="1" s="1"/>
  <c r="I264" i="1"/>
  <c r="J264" i="1" s="1"/>
  <c r="I263" i="1"/>
  <c r="J263" i="1" s="1"/>
  <c r="I262" i="1"/>
  <c r="J262" i="1" s="1"/>
  <c r="I257" i="1"/>
  <c r="J257" i="1" s="1"/>
  <c r="J259" i="1" s="1"/>
  <c r="I256" i="1"/>
  <c r="J256" i="1" s="1"/>
  <c r="I255" i="1"/>
  <c r="J255" i="1" s="1"/>
  <c r="I254" i="1"/>
  <c r="J254" i="1" s="1"/>
  <c r="I253" i="1"/>
  <c r="J253" i="1" s="1"/>
  <c r="I252" i="1"/>
  <c r="J252" i="1" s="1"/>
  <c r="I251" i="1"/>
  <c r="J251" i="1" s="1"/>
  <c r="I250" i="1"/>
  <c r="J250" i="1" s="1"/>
  <c r="I249" i="1"/>
  <c r="J249" i="1" s="1"/>
  <c r="I248" i="1"/>
  <c r="J248" i="1" s="1"/>
  <c r="I247" i="1"/>
  <c r="J247" i="1" s="1"/>
  <c r="I246" i="1"/>
  <c r="J246" i="1" s="1"/>
  <c r="I245" i="1"/>
  <c r="J245" i="1" s="1"/>
  <c r="I244" i="1"/>
  <c r="J244" i="1" s="1"/>
  <c r="I243" i="1"/>
  <c r="J243" i="1" s="1"/>
  <c r="I242" i="1"/>
  <c r="J242" i="1" s="1"/>
  <c r="I241" i="1"/>
  <c r="J241" i="1" s="1"/>
  <c r="I240" i="1"/>
  <c r="J240" i="1" s="1"/>
  <c r="I239" i="1"/>
  <c r="J239" i="1" s="1"/>
  <c r="I238" i="1"/>
  <c r="J238" i="1" s="1"/>
  <c r="I234" i="1"/>
  <c r="J234" i="1" s="1"/>
  <c r="I233" i="1"/>
  <c r="J233" i="1" s="1"/>
  <c r="I232" i="1"/>
  <c r="J232" i="1" s="1"/>
  <c r="I231" i="1"/>
  <c r="J231" i="1" s="1"/>
  <c r="I230" i="1"/>
  <c r="J230" i="1" s="1"/>
  <c r="I229" i="1"/>
  <c r="J229" i="1" s="1"/>
  <c r="I228" i="1"/>
  <c r="J228" i="1" s="1"/>
  <c r="I224" i="1"/>
  <c r="J224" i="1" s="1"/>
  <c r="I222" i="1"/>
  <c r="J222" i="1" s="1"/>
  <c r="I221" i="1"/>
  <c r="J221" i="1" s="1"/>
  <c r="I220" i="1"/>
  <c r="J220" i="1" s="1"/>
  <c r="I219" i="1"/>
  <c r="J219" i="1" s="1"/>
  <c r="I218" i="1"/>
  <c r="J218" i="1" s="1"/>
  <c r="I217" i="1"/>
  <c r="J217" i="1" s="1"/>
  <c r="I216" i="1"/>
  <c r="J216" i="1" s="1"/>
  <c r="I215" i="1"/>
  <c r="J215" i="1" s="1"/>
  <c r="I211" i="1"/>
  <c r="J211" i="1" s="1"/>
  <c r="I210" i="1"/>
  <c r="J210" i="1" s="1"/>
  <c r="I209" i="1"/>
  <c r="J209" i="1" s="1"/>
  <c r="I208" i="1"/>
  <c r="J208" i="1" s="1"/>
  <c r="I207" i="1"/>
  <c r="J207" i="1" s="1"/>
  <c r="I206" i="1"/>
  <c r="J206" i="1" s="1"/>
  <c r="I205" i="1"/>
  <c r="J205" i="1" s="1"/>
  <c r="I204" i="1"/>
  <c r="J204" i="1" s="1"/>
  <c r="I203" i="1"/>
  <c r="J203" i="1" s="1"/>
  <c r="I202" i="1"/>
  <c r="J202" i="1" s="1"/>
  <c r="I201" i="1"/>
  <c r="J201" i="1" s="1"/>
  <c r="I200" i="1"/>
  <c r="J200" i="1" s="1"/>
  <c r="I199" i="1"/>
  <c r="J199" i="1" s="1"/>
  <c r="I198" i="1"/>
  <c r="J198" i="1" s="1"/>
  <c r="I197" i="1"/>
  <c r="J197" i="1" s="1"/>
  <c r="I196" i="1"/>
  <c r="J196" i="1" s="1"/>
  <c r="I195" i="1"/>
  <c r="J195" i="1" s="1"/>
  <c r="I194" i="1"/>
  <c r="J194" i="1" s="1"/>
  <c r="I193" i="1"/>
  <c r="J193" i="1" s="1"/>
  <c r="I192" i="1"/>
  <c r="J192" i="1" s="1"/>
  <c r="I191" i="1"/>
  <c r="J191" i="1" s="1"/>
  <c r="I187" i="1"/>
  <c r="J187" i="1" s="1"/>
  <c r="I186" i="1"/>
  <c r="J186" i="1" s="1"/>
  <c r="I185" i="1"/>
  <c r="J185" i="1" s="1"/>
  <c r="I184" i="1"/>
  <c r="J184" i="1" s="1"/>
  <c r="I183" i="1"/>
  <c r="J183" i="1" s="1"/>
  <c r="I182" i="1"/>
  <c r="J182" i="1" s="1"/>
  <c r="I181" i="1"/>
  <c r="J181" i="1" s="1"/>
  <c r="I180" i="1"/>
  <c r="J180" i="1" s="1"/>
  <c r="I179" i="1"/>
  <c r="J179" i="1" s="1"/>
  <c r="I178" i="1"/>
  <c r="J178" i="1" s="1"/>
  <c r="I177" i="1"/>
  <c r="J177" i="1" s="1"/>
  <c r="I176" i="1"/>
  <c r="J176" i="1" s="1"/>
  <c r="I175" i="1"/>
  <c r="J175" i="1" s="1"/>
  <c r="I174" i="1"/>
  <c r="J174" i="1" s="1"/>
  <c r="I173" i="1"/>
  <c r="J173" i="1" s="1"/>
  <c r="I172" i="1"/>
  <c r="J172" i="1" s="1"/>
  <c r="I171" i="1"/>
  <c r="J171" i="1" s="1"/>
  <c r="I170" i="1"/>
  <c r="J170" i="1" s="1"/>
  <c r="I169" i="1"/>
  <c r="J169" i="1" s="1"/>
  <c r="I168" i="1"/>
  <c r="J168" i="1" s="1"/>
  <c r="I167" i="1"/>
  <c r="J167" i="1" s="1"/>
  <c r="I166" i="1"/>
  <c r="J166" i="1" s="1"/>
  <c r="I165" i="1"/>
  <c r="J165" i="1" s="1"/>
  <c r="I164" i="1"/>
  <c r="J164" i="1" s="1"/>
  <c r="I163" i="1"/>
  <c r="J163" i="1" s="1"/>
  <c r="I162" i="1"/>
  <c r="J162" i="1" s="1"/>
  <c r="I161" i="1"/>
  <c r="J161" i="1" s="1"/>
  <c r="I157" i="1"/>
  <c r="J157" i="1" s="1"/>
  <c r="I156" i="1"/>
  <c r="J156" i="1" s="1"/>
  <c r="I155" i="1"/>
  <c r="J155" i="1" s="1"/>
  <c r="I154" i="1"/>
  <c r="J154" i="1" s="1"/>
  <c r="I153" i="1"/>
  <c r="J153" i="1" s="1"/>
  <c r="I152" i="1"/>
  <c r="J152" i="1" s="1"/>
  <c r="I151" i="1"/>
  <c r="J151" i="1" s="1"/>
  <c r="I150" i="1"/>
  <c r="J150" i="1" s="1"/>
  <c r="I149" i="1"/>
  <c r="J149" i="1" s="1"/>
  <c r="I148" i="1"/>
  <c r="J148" i="1" s="1"/>
  <c r="I147" i="1"/>
  <c r="J147" i="1" s="1"/>
  <c r="I146" i="1"/>
  <c r="J146" i="1" s="1"/>
  <c r="I145" i="1"/>
  <c r="J145" i="1" s="1"/>
  <c r="I144" i="1"/>
  <c r="J144" i="1" s="1"/>
  <c r="I143" i="1"/>
  <c r="J143" i="1" s="1"/>
  <c r="I142" i="1"/>
  <c r="J142" i="1" s="1"/>
  <c r="I141" i="1"/>
  <c r="J141" i="1" s="1"/>
  <c r="I140" i="1"/>
  <c r="J140" i="1" s="1"/>
  <c r="I139" i="1"/>
  <c r="J139" i="1" s="1"/>
  <c r="I138" i="1"/>
  <c r="J138" i="1" s="1"/>
  <c r="I137" i="1"/>
  <c r="J137" i="1" s="1"/>
  <c r="I136" i="1"/>
  <c r="J136" i="1" s="1"/>
  <c r="I135" i="1"/>
  <c r="J135" i="1" s="1"/>
  <c r="I134" i="1"/>
  <c r="J134" i="1" s="1"/>
  <c r="I133" i="1"/>
  <c r="J133" i="1" s="1"/>
  <c r="I132" i="1"/>
  <c r="J132" i="1" s="1"/>
  <c r="I131" i="1"/>
  <c r="J131" i="1" s="1"/>
  <c r="I130" i="1"/>
  <c r="J130" i="1" s="1"/>
  <c r="I129" i="1"/>
  <c r="J129" i="1" s="1"/>
  <c r="I128" i="1"/>
  <c r="J128" i="1" s="1"/>
  <c r="I127" i="1"/>
  <c r="J127" i="1" s="1"/>
  <c r="I126" i="1"/>
  <c r="J126" i="1" s="1"/>
  <c r="I125" i="1"/>
  <c r="J125" i="1" s="1"/>
  <c r="I124" i="1"/>
  <c r="J124" i="1" s="1"/>
  <c r="I123" i="1"/>
  <c r="J123" i="1" s="1"/>
  <c r="I122" i="1"/>
  <c r="J122" i="1" s="1"/>
  <c r="I121" i="1"/>
  <c r="J121" i="1" s="1"/>
  <c r="I120" i="1"/>
  <c r="J120" i="1" s="1"/>
  <c r="I119" i="1"/>
  <c r="J119" i="1" s="1"/>
  <c r="I118" i="1"/>
  <c r="J118" i="1" s="1"/>
  <c r="I117" i="1"/>
  <c r="J117" i="1" s="1"/>
  <c r="I116" i="1"/>
  <c r="J116" i="1" s="1"/>
  <c r="I115" i="1"/>
  <c r="J115" i="1" s="1"/>
  <c r="I114" i="1"/>
  <c r="J114" i="1" s="1"/>
  <c r="I113" i="1"/>
  <c r="J113" i="1" s="1"/>
  <c r="I112" i="1"/>
  <c r="J112" i="1" s="1"/>
  <c r="I111" i="1"/>
  <c r="J111" i="1" s="1"/>
  <c r="I110" i="1"/>
  <c r="J110" i="1" s="1"/>
  <c r="I109" i="1"/>
  <c r="J109" i="1" s="1"/>
  <c r="I108" i="1"/>
  <c r="J108" i="1" s="1"/>
  <c r="I107" i="1"/>
  <c r="J107" i="1" s="1"/>
  <c r="I103" i="1"/>
  <c r="J103" i="1" s="1"/>
  <c r="I99" i="1"/>
  <c r="J99" i="1" s="1"/>
  <c r="I95" i="1"/>
  <c r="J95" i="1" s="1"/>
  <c r="I94" i="1"/>
  <c r="J94" i="1" s="1"/>
  <c r="I93" i="1"/>
  <c r="J93" i="1" s="1"/>
  <c r="I92" i="1"/>
  <c r="J92" i="1" s="1"/>
  <c r="I91" i="1"/>
  <c r="J91" i="1" s="1"/>
  <c r="I90" i="1"/>
  <c r="J90" i="1" s="1"/>
  <c r="I89" i="1"/>
  <c r="J89" i="1" s="1"/>
  <c r="I88" i="1"/>
  <c r="J88" i="1" s="1"/>
  <c r="I87" i="1"/>
  <c r="J87" i="1" s="1"/>
  <c r="I86" i="1"/>
  <c r="J86" i="1" s="1"/>
  <c r="I85" i="1"/>
  <c r="J85" i="1" s="1"/>
  <c r="I84" i="1"/>
  <c r="J84" i="1" s="1"/>
  <c r="I83" i="1"/>
  <c r="J83" i="1" s="1"/>
  <c r="I82" i="1"/>
  <c r="J82" i="1" s="1"/>
  <c r="I81" i="1"/>
  <c r="J81" i="1" s="1"/>
  <c r="I80" i="1"/>
  <c r="J80" i="1" s="1"/>
  <c r="I79" i="1"/>
  <c r="J79" i="1" s="1"/>
  <c r="I78" i="1"/>
  <c r="J78" i="1" s="1"/>
  <c r="I77" i="1"/>
  <c r="J77" i="1" s="1"/>
  <c r="I76" i="1"/>
  <c r="J76" i="1" s="1"/>
  <c r="I75" i="1"/>
  <c r="J75" i="1" s="1"/>
  <c r="I71" i="1"/>
  <c r="J71" i="1" s="1"/>
  <c r="I70" i="1"/>
  <c r="J70" i="1" s="1"/>
  <c r="I66" i="1"/>
  <c r="J66" i="1" s="1"/>
  <c r="I65" i="1"/>
  <c r="J65" i="1" s="1"/>
  <c r="I64" i="1"/>
  <c r="J64" i="1" s="1"/>
  <c r="I63" i="1"/>
  <c r="J63" i="1" s="1"/>
  <c r="I62" i="1"/>
  <c r="J62" i="1" s="1"/>
  <c r="I61" i="1"/>
  <c r="J61" i="1" s="1"/>
  <c r="I60" i="1"/>
  <c r="J60" i="1" s="1"/>
  <c r="I59" i="1"/>
  <c r="J59" i="1" s="1"/>
  <c r="I58" i="1"/>
  <c r="J58" i="1" s="1"/>
  <c r="I57" i="1"/>
  <c r="J57" i="1" s="1"/>
  <c r="I56" i="1"/>
  <c r="J56" i="1" s="1"/>
  <c r="I55" i="1"/>
  <c r="J55" i="1" s="1"/>
  <c r="I54" i="1"/>
  <c r="J54" i="1" s="1"/>
  <c r="I53" i="1"/>
  <c r="J53" i="1" s="1"/>
  <c r="I52" i="1"/>
  <c r="J52" i="1" s="1"/>
  <c r="I51" i="1"/>
  <c r="J51" i="1" s="1"/>
  <c r="I50" i="1"/>
  <c r="J50" i="1" s="1"/>
  <c r="I49" i="1"/>
  <c r="J49" i="1" s="1"/>
  <c r="I48" i="1"/>
  <c r="J48" i="1" s="1"/>
  <c r="I47" i="1"/>
  <c r="J47" i="1" s="1"/>
  <c r="I46" i="1"/>
  <c r="J46" i="1" s="1"/>
  <c r="I45" i="1"/>
  <c r="J45" i="1" s="1"/>
  <c r="I44" i="1"/>
  <c r="J44" i="1" s="1"/>
  <c r="I43" i="1"/>
  <c r="J43" i="1" s="1"/>
  <c r="I42" i="1"/>
  <c r="J42" i="1" s="1"/>
  <c r="I41" i="1"/>
  <c r="J41" i="1" s="1"/>
  <c r="I40" i="1"/>
  <c r="J40" i="1" s="1"/>
  <c r="I39" i="1"/>
  <c r="J39" i="1" s="1"/>
  <c r="I38" i="1"/>
  <c r="J38" i="1" s="1"/>
  <c r="I37" i="1"/>
  <c r="J37" i="1" s="1"/>
  <c r="I36" i="1"/>
  <c r="J36" i="1" s="1"/>
  <c r="I35" i="1"/>
  <c r="J35" i="1" s="1"/>
  <c r="I34" i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I24" i="1"/>
  <c r="J24" i="1" s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1" i="1"/>
  <c r="J11" i="1" s="1"/>
  <c r="J272" i="1" l="1"/>
</calcChain>
</file>

<file path=xl/sharedStrings.xml><?xml version="1.0" encoding="utf-8"?>
<sst xmlns="http://schemas.openxmlformats.org/spreadsheetml/2006/main" count="745" uniqueCount="284">
  <si>
    <t>ITEM</t>
  </si>
  <si>
    <t>CANTIDAD BOGOTÁ</t>
  </si>
  <si>
    <t>FIRMA REPRESENTANTE LEGAL</t>
  </si>
  <si>
    <t>CODIGO HOSPITAL</t>
  </si>
  <si>
    <t>PRODUCTO REQUERIDO</t>
  </si>
  <si>
    <t>VALOR UNITARIO  SIN IVA</t>
  </si>
  <si>
    <t>DATOS DEL HOSPITAL</t>
  </si>
  <si>
    <t>DATOS DEL PROPONENTE</t>
  </si>
  <si>
    <t>VALOR TOTAL UNITARIO IVA INCLUIDO</t>
  </si>
  <si>
    <t>DETALLES</t>
  </si>
  <si>
    <t>VALOR TOTAL CANTIDADES REQUERIDAS IVA INCLUIDO</t>
  </si>
  <si>
    <t>VALOR TOTAL COTIZACIÓN</t>
  </si>
  <si>
    <t>DETALLES (SI LOS REQUIERE)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</si>
  <si>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</si>
  <si>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</si>
  <si>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NOTA: LA OFERTA ECONÓMICA DEBE ESTAR FIRMADA POR EL REPRESENTANTE LEGAL</t>
  </si>
  <si>
    <t>OFERTA ECONÓMICA</t>
  </si>
  <si>
    <t>LEER LAS INSTRUCCIONES RELACIONADAS EN LA SIGUIENTE HOJA SUBRAYADA DE AZUL</t>
  </si>
  <si>
    <t>VALOR IVA</t>
  </si>
  <si>
    <t xml:space="preserve">MARCA Y/O REFERENCIA </t>
  </si>
  <si>
    <t>NOTA: SI EL PRODUCTO O SERVICIO SE ENCUENTRA GRABADO CON IVA, REFLEJARLO EN LA CASILLA DEL IVA (NO SE ENCUENTRA FORMULADO)</t>
  </si>
  <si>
    <t>GRUPO AL QUE PERTENECE</t>
  </si>
  <si>
    <t>REACTIVO PARA ACIDO URICO</t>
  </si>
  <si>
    <t>PRUEBA</t>
  </si>
  <si>
    <t>REACTIVO PARA ALBUMINA</t>
  </si>
  <si>
    <t>REACTIVO PARA AMILASA</t>
  </si>
  <si>
    <t>REACTIVO PARA BILIRRUBINA DIRECTA</t>
  </si>
  <si>
    <t>REACTIVO PARA BILIRRUBINA TOTAL</t>
  </si>
  <si>
    <t>REACTIVO PARA COLESTEROL HDL</t>
  </si>
  <si>
    <t>REACTIVO PARA COLESTEROL LDL</t>
  </si>
  <si>
    <t>REACTIVO PARA COLESTEROL TOTAL</t>
  </si>
  <si>
    <t>REACTIVO PARA CPK MB</t>
  </si>
  <si>
    <t>REACTIVO PARA CREATININA</t>
  </si>
  <si>
    <t>REACTIVO PARA CREATININASA CPK TOTAL</t>
  </si>
  <si>
    <t>REACTIVO PARA DESHIDROGENASA LACTICA</t>
  </si>
  <si>
    <t>REACTIVO PARA DETERMINACION DE MAGNESIO</t>
  </si>
  <si>
    <t>REACTIVO PARA FOSFATASA ALCALINA</t>
  </si>
  <si>
    <t>REACTIVO PARA FOSFORO</t>
  </si>
  <si>
    <t>REACTIVO PARA GLUCOSA</t>
  </si>
  <si>
    <t>REACTIVO PARA HIERRO</t>
  </si>
  <si>
    <t>REACTIVO PARA MICROALBUMINARIA</t>
  </si>
  <si>
    <t>REACTIVO PARA NITROGENO UREICO (BUN)</t>
  </si>
  <si>
    <t>REACTIVO PARA PROTEINAS EN ORINA Y/O LIQUIDOS</t>
  </si>
  <si>
    <t>REACTIVO PARA PROTEINAS TOTALES</t>
  </si>
  <si>
    <t>REACTIVO PARA TRANSMINASAOXALOACETICA ASAT</t>
  </si>
  <si>
    <t>REACTIVO ELECTROLITOS SODIO-POTASIO-CLORO-CALCIO</t>
  </si>
  <si>
    <t>REACTIVO PARA TRANSMINASA PIRUVICA ALAT</t>
  </si>
  <si>
    <t>REACTIVO PARA TRIGLICERIDOS</t>
  </si>
  <si>
    <t>REACTIVO PARA TRANSFERINA</t>
  </si>
  <si>
    <t>REACTIVO PARA FERRITINA</t>
  </si>
  <si>
    <t>REACTIVO PARA CA 19-9</t>
  </si>
  <si>
    <t>REACTIVO PARA ACIDO FOLICO</t>
  </si>
  <si>
    <t>REACTIVO PARA HORMONA PARATIROIDEA (PTH)</t>
  </si>
  <si>
    <t>REACTIVO PARA CORE IGM</t>
  </si>
  <si>
    <t>REACTIVO PARA PRUEBAS DE CORE TOTAL</t>
  </si>
  <si>
    <t>REACTIVO PARA TIBC</t>
  </si>
  <si>
    <t>REACTIVO PARA PRUEBAS DE HEPATITIS C (HCV) ULTIMA GENERACION</t>
  </si>
  <si>
    <t>REACTIVO PARA PRUEBAS DE HIV DETERMINACION AG-AC</t>
  </si>
  <si>
    <t>REACTIVO PARA SUB UNIDAD BETA</t>
  </si>
  <si>
    <t>REACTIVO PARA TROPONINA I</t>
  </si>
  <si>
    <t>REACTIVO PARA VITAMINA B12</t>
  </si>
  <si>
    <t>REACTIVO PARA VITAMINA D25HIDROXI</t>
  </si>
  <si>
    <t>REACTIVO PARA ANTIGENO DE SUPERFICIE HEPATITIS B (AG HBS)</t>
  </si>
  <si>
    <t>REACTIVO ANTICUERPOS CONTRA EL ANTIGENO DE SUPERFICIE DE LA HEPATITIS B</t>
  </si>
  <si>
    <t>REACTIVO PARA ALFA FETO PROTEINA</t>
  </si>
  <si>
    <t>REACTIVO ANTICUERPOS ANTIOXOPLASMA IGM</t>
  </si>
  <si>
    <t>REACTIVO ANTICUERPOS ANTIOXOPLASMA IGG</t>
  </si>
  <si>
    <t>REACTIVO ANTIGENO CARCINOEMBRIONARIO</t>
  </si>
  <si>
    <t>REACTIVO ANTIGENO ESPECIFICO DE PROSTATA</t>
  </si>
  <si>
    <t>REACTIVO CA 125</t>
  </si>
  <si>
    <t>REACTIVO PARA PROLACTINA</t>
  </si>
  <si>
    <t>REACTIVO PARA GAMA GLUTAMIL TRANSFERASA GGT</t>
  </si>
  <si>
    <t>REACTIVO PARA PROCALCITONINA CUANTITATIVA</t>
  </si>
  <si>
    <t>REACTIVO PARA TIROXINA T4</t>
  </si>
  <si>
    <t>REACTIVO PARA TSH TIROIDEA ESTIMULANTE</t>
  </si>
  <si>
    <t>REACTIVO PARA COMPLEMENTO C3</t>
  </si>
  <si>
    <t>REACTIVO PARA COMPLEMENTO C4</t>
  </si>
  <si>
    <t>REACTIVO  PARA FACTOR REUMATOIDEO</t>
  </si>
  <si>
    <t>PREUBA</t>
  </si>
  <si>
    <t>REACTIVO PARA PROTEINA C REACTIVA</t>
  </si>
  <si>
    <t>INMUNOQUIMICA</t>
  </si>
  <si>
    <t>BIOLOGIA MOLECULAR</t>
  </si>
  <si>
    <t>REACTIVO PARA CARGA VIRAL DE HIV  CON EQUIPO EN APOYO TECNOLOGICO</t>
  </si>
  <si>
    <t>REACTIVO PARA IDENTIFICACION POR PCR EN TIEMPO REAL DE MYCOBACTERIUM TUBERCULOSIS Y RESISTENCIA DE ANTIBIOTICOS  CON EQUIPO EN APOYO TECNOLOGICO</t>
  </si>
  <si>
    <t>CONTROL EXTERNO DE CALIDAD</t>
  </si>
  <si>
    <t>CONTROL DE CALIDAD EXTERNO PARA GASES ARTERIALES</t>
  </si>
  <si>
    <t>CICLO ANUAL</t>
  </si>
  <si>
    <t>CONTROL DE CALIDAD EXTERNO PARA HEMOGLOBINA GLICOSILADA</t>
  </si>
  <si>
    <t>CONTROL DE CALIDAD EXTERNO PARA INMUNOENSAYO</t>
  </si>
  <si>
    <t>CONTROL DE CALIDAD EXTERNO PARA MARCADORES CARDIACOS</t>
  </si>
  <si>
    <t>CONTROL DE CALIDAD EXTERNO PARA PROTEINAS ESPECIFICAS</t>
  </si>
  <si>
    <t>CONTROL DE CALIDAD EXTERNO PARA SANGRE OCULTA</t>
  </si>
  <si>
    <t>CONTROL DE CALIDAD EXTERNO PARA SIFILIS</t>
  </si>
  <si>
    <t>CONTROL DE CALIDAD EXTERNO PARA TOXOPLASMA</t>
  </si>
  <si>
    <t>CONTROL DE CALIDAD EXTERNO PARA METABOLITOS DE ORINA HUMANA</t>
  </si>
  <si>
    <t>CONTROL DE CALIDAD EXTERNO PARA COAGULACION</t>
  </si>
  <si>
    <t>CONTROL DE CALIDAD EXTERNO PARA COPROANALISIS</t>
  </si>
  <si>
    <t>CONTROL DE CALIDAD EXTERNO PARA HEMATOLOGIA</t>
  </si>
  <si>
    <t>CONTROL DE CALIDAD EXTERNO PARA MICROBIOLOGIA</t>
  </si>
  <si>
    <t>CONTROL DE CALIDAD EXTERNO PARA QUIMICA CLINICA</t>
  </si>
  <si>
    <t>CONTROL DE CALIDAD EXTERNO PARA SUB UNIDAD BETA (PRUEBA DE EMBARAZO EN ORINA)</t>
  </si>
  <si>
    <t>CONTROL DE CALIDAD EXTERNO PARA UROANALISIS</t>
  </si>
  <si>
    <t>CONTROL DE CALIDAD EXTERNO PARA PRUEBAS INFECCIOSAS</t>
  </si>
  <si>
    <t>CONTROL DE CALIDAD EXTERNO PARA TSH NEONATAL INSTITUTO NACIONAL</t>
  </si>
  <si>
    <t>CONTROL DE CALIDAD EXTERNO BANCO DE SANGRE INMUNOHEMATOLOGIA</t>
  </si>
  <si>
    <t>CONTROL DE CALIDAD EXTERNO BANCO DE SANGRE INSTITUTO NACIONAL INMUNOSEROLOGIA</t>
  </si>
  <si>
    <t>CONTROL DE CALIDAD EXTERNO PARA INMUNOLOGIA ESPECIAL</t>
  </si>
  <si>
    <t>HEMATOLOGIA</t>
  </si>
  <si>
    <t>REACTIVO PARA CUADRO HEMATICO</t>
  </si>
  <si>
    <t>GASES ARTERIALES</t>
  </si>
  <si>
    <t>REACTIVO PARA PRUEBA DE GASES ARTERIALES CON LACTATO</t>
  </si>
  <si>
    <t>ANTICUERPOS PARA INMUNOHISTOQUIMICA</t>
  </si>
  <si>
    <t>BCL-2</t>
  </si>
  <si>
    <t>UNIDAD</t>
  </si>
  <si>
    <t>BCL-6</t>
  </si>
  <si>
    <t>NUEVO</t>
  </si>
  <si>
    <t>p24 (VIH)</t>
  </si>
  <si>
    <t>CD-3</t>
  </si>
  <si>
    <t>CD-5</t>
  </si>
  <si>
    <t>CD-10</t>
  </si>
  <si>
    <t>CD-15</t>
  </si>
  <si>
    <t>CD-19</t>
  </si>
  <si>
    <t>CD-20</t>
  </si>
  <si>
    <t>CD-23</t>
  </si>
  <si>
    <t>CD-30</t>
  </si>
  <si>
    <t>CD-34</t>
  </si>
  <si>
    <t>CD-35</t>
  </si>
  <si>
    <t>CD-43</t>
  </si>
  <si>
    <t>CD-56</t>
  </si>
  <si>
    <t xml:space="preserve">CD-79 </t>
  </si>
  <si>
    <t>CEA</t>
  </si>
  <si>
    <t>CK-AE1AE3</t>
  </si>
  <si>
    <t>CK-20</t>
  </si>
  <si>
    <t>CK-7</t>
  </si>
  <si>
    <t>DESMINA</t>
  </si>
  <si>
    <t>EMA</t>
  </si>
  <si>
    <t xml:space="preserve">ER </t>
  </si>
  <si>
    <t>FACTOR XIII a</t>
  </si>
  <si>
    <t>GCDFP15</t>
  </si>
  <si>
    <t>GFAP</t>
  </si>
  <si>
    <t>HLA-DR</t>
  </si>
  <si>
    <t>HPL</t>
  </si>
  <si>
    <t>REVISAR</t>
  </si>
  <si>
    <t>MUC-2</t>
  </si>
  <si>
    <t>REVISAR -</t>
  </si>
  <si>
    <t>PAX +8</t>
  </si>
  <si>
    <t xml:space="preserve">SEROTONINA </t>
  </si>
  <si>
    <t>SOMATOSTATINA</t>
  </si>
  <si>
    <t>FLI-L</t>
  </si>
  <si>
    <t>P53</t>
  </si>
  <si>
    <t>Rasemasa</t>
  </si>
  <si>
    <t>Ki-67</t>
  </si>
  <si>
    <t>PLAP</t>
  </si>
  <si>
    <t xml:space="preserve">PR </t>
  </si>
  <si>
    <t>S100</t>
  </si>
  <si>
    <t>SINPTOFISINA</t>
  </si>
  <si>
    <t>TTF1</t>
  </si>
  <si>
    <t>CD-68</t>
  </si>
  <si>
    <t>CD45-ACL</t>
  </si>
  <si>
    <t>TSH</t>
  </si>
  <si>
    <t>E-CADHERINA</t>
  </si>
  <si>
    <t>RECEPTOR DE ANDROGENOS</t>
  </si>
  <si>
    <t>MELAN A</t>
  </si>
  <si>
    <t xml:space="preserve">HERPES TIPO 2 </t>
  </si>
  <si>
    <t xml:space="preserve">Cyclina D1 </t>
  </si>
  <si>
    <t xml:space="preserve">Napsin A </t>
  </si>
  <si>
    <t>ZAP70</t>
  </si>
  <si>
    <t>MICROBIOLOGIA</t>
  </si>
  <si>
    <t xml:space="preserve">AGAR  XLD PREPARADO </t>
  </si>
  <si>
    <t xml:space="preserve">AGAR CHOCOLATE PREPARADOS  </t>
  </si>
  <si>
    <t xml:space="preserve">AGAR MAC CONKEY PREPARADOS </t>
  </si>
  <si>
    <t xml:space="preserve">AGAR MUELLER HINTON PREPARADO </t>
  </si>
  <si>
    <t xml:space="preserve">AGAR PARA DERMATOFITOS </t>
  </si>
  <si>
    <t xml:space="preserve">AGAR SANGRE PREPARADOS </t>
  </si>
  <si>
    <t>AGAR PARA ANAEROBIOS</t>
  </si>
  <si>
    <t>ANTIBIOGRAMA SENSIBILIDAD PARA MICROORGANISMOS GRAM NEGATIVOS AUTOMATIZADO</t>
  </si>
  <si>
    <t>ANTIBIOGRAMA SENSIBILIDAD PARA MICROORGANISMOS GRAM POSITIVOS AUTOMATIZADO</t>
  </si>
  <si>
    <t xml:space="preserve">CALDO TIOGLICOLATO </t>
  </si>
  <si>
    <t xml:space="preserve">CEFINASA TUBO X 50 </t>
  </si>
  <si>
    <t>HEMOCULTIVOS ADULTOS BOTELLA CON APOYO TECNOLOGICO</t>
  </si>
  <si>
    <t>HEMOCULTIVOS ANAEROBIOS BOTELLA CON APOYO TECNOLOGICO</t>
  </si>
  <si>
    <t>HEMOCULTIVOS PARA MYCOBACTERIAS</t>
  </si>
  <si>
    <t>HEMOCULTIVOS PEDIATRICOS BOTELLA CON APOYO TECNOLOGICO</t>
  </si>
  <si>
    <t xml:space="preserve">MEDIO  PARA UROCULTIVOS </t>
  </si>
  <si>
    <t xml:space="preserve">MEDIO SABOUREAU CON ANTIBIOTICO </t>
  </si>
  <si>
    <t>PRUEBA DE IDENTIFICACION PARA ANAEROBIOS CON APOYO TECNOLOGICO</t>
  </si>
  <si>
    <t>PRUEBA DE IDENTIFICACION PARA NEISSERIA Y HAEMOPHILUS</t>
  </si>
  <si>
    <t>PRUEBA PARA IDENTIFICACION DE MICROORGANISMOS GRAM NEGATIVOS AUTOMATIZADO</t>
  </si>
  <si>
    <t>PRUEBA PARA IDENTIFICACION DE MICROORGANISMOS GRAM POSITIVOS AUTOMATIZADO</t>
  </si>
  <si>
    <t>PRUEBAS PARA IDENTIFICACION DE  LEVADURAS  AUTOMATIZADO</t>
  </si>
  <si>
    <t xml:space="preserve">PRUEBAS PARA SENSIBILIDAD DE LEVADURAS </t>
  </si>
  <si>
    <t xml:space="preserve">SISTEMA INDICADOR DE ANAEROBIOSIS </t>
  </si>
  <si>
    <t xml:space="preserve">SISTEMA GENERADOR DE ANAEROBIOSIS </t>
  </si>
  <si>
    <t>PRUEBA DE OPTOQUINA</t>
  </si>
  <si>
    <t>PRUEBA POR CULTIVO PARA LA DETERMINACION ESPECIFICA DE ESTREPTOCOCO AGALACTIAE</t>
  </si>
  <si>
    <t>INMUNOLOGIA ESPECIAL</t>
  </si>
  <si>
    <t xml:space="preserve">REACTIVO PARA ANTIBETA 2 GLICOPROTEINA IGG </t>
  </si>
  <si>
    <t xml:space="preserve">REACTIVO PARA ANTIBETA 2 GLICOPROTEINA IGM </t>
  </si>
  <si>
    <t>REACTIVO ANTICUERPOS ANTICITRULINAS (CCP)</t>
  </si>
  <si>
    <t>REACTIVO ANTICUERPOS ANTI DNA POR IFI</t>
  </si>
  <si>
    <t>REACTIVO ANTICUERPOS ANTI NUCLEOSOMA</t>
  </si>
  <si>
    <t>REACTIVO ANTICUERPOS ANTIMUSCULO LISO POR IFI</t>
  </si>
  <si>
    <t>REACTIVO ANTIMIOLOPEROXIDASA P ANCA</t>
  </si>
  <si>
    <t>REACTIVO ANTICUERPOS ANTICITOPLASMA DE NEUTROFILO ANCAS POR IFI</t>
  </si>
  <si>
    <t xml:space="preserve">REACTIVO ANTIPROTEINASA 3 </t>
  </si>
  <si>
    <t>REACTIVO ANTICUERPOS ANTI SM</t>
  </si>
  <si>
    <t>REACTIVO ANTICUERPOS ANTI SSA</t>
  </si>
  <si>
    <t>REACTIVO ANTICUERPOS ANTI-RNP</t>
  </si>
  <si>
    <t>REACTIVO ANTICUERPOS ANTI SSB</t>
  </si>
  <si>
    <t>REACTIVO ANTICUERPOS ANTICARDIOLIPINA IGG</t>
  </si>
  <si>
    <t>REACTIVO ANTICUERPOS ANTICARDIOLIPINA IGM</t>
  </si>
  <si>
    <t>REACTIVO ANTICUERPOS ANTINUCLEARES POR IFI</t>
  </si>
  <si>
    <t>REACTIVO ANTICUERPOS ANTIFOSFOLIPIDOS IGG</t>
  </si>
  <si>
    <t>REACTIVO ANTICUERPOS ANTIFOSFOLIPIDOS IGM</t>
  </si>
  <si>
    <t>REACTIVO PARA ELECTROFORESIS DE PROTEINAS</t>
  </si>
  <si>
    <t>REACTIVO PARA INMUNOELECTROFORESIS</t>
  </si>
  <si>
    <t>REACTIVO TSH NEONATAL</t>
  </si>
  <si>
    <t>COAGULACION</t>
  </si>
  <si>
    <t>REACTIVO PARA TIEMPO DE PROTROMBINA (PT)</t>
  </si>
  <si>
    <t>REACTIVO PARA TIEMPO PARCIAL DE TROMBOPLASTINA (PTT)</t>
  </si>
  <si>
    <t>REACTIVO PARA DIMERO D</t>
  </si>
  <si>
    <t>REACTIVO PARA FIBRINOGENO</t>
  </si>
  <si>
    <t>REACTIVO PARA FACTOR VIII</t>
  </si>
  <si>
    <t>REACTIVO PARA PROTEINA C DE LA COAGULACION</t>
  </si>
  <si>
    <t xml:space="preserve">REACTIVO PARA PROTEINA S DE LA COAGULACION </t>
  </si>
  <si>
    <t>REACTIVO PARA ANTITROMBINA III</t>
  </si>
  <si>
    <t>INMUNOSEROLOGIA</t>
  </si>
  <si>
    <t>PRUEBA PARA DETECCION DE SIFILIS TECNICA  QUIMIOLUMINISCENCIA</t>
  </si>
  <si>
    <t>PRUEBA  PARA DETECCION DE HIV I -II DETERMINACION Ag-Ac BANCO DE SANGRE TECNICA QUIMIOLUMINICENCIA</t>
  </si>
  <si>
    <t>PRUEBA  PARA DETECCION DE ANTIGENO DE SUPERFICIE HEPATITIS B ( Ag HBs) TECNICA QUIMIOLUMINICENCIA</t>
  </si>
  <si>
    <t xml:space="preserve">PRUEBA  PARA DETECCION DE HEPATITIS C (HCV)  TECNICA QUIMIOLUMINICENCIA </t>
  </si>
  <si>
    <t xml:space="preserve">PRUEBA  PARA DETECCION DE CORE  HEPATITIS B TECNICA  QUIMIOLUMINICENCIA </t>
  </si>
  <si>
    <t xml:space="preserve">PRUEBA  PARA DETECCION DE CHAGAS TECNICA  QUIMIOLUMINICENCIA </t>
  </si>
  <si>
    <t>PRUEBA  PARA DETECCION DE HTLV I - II TECNICA TECNIC A QUIMIUMILICENCIA</t>
  </si>
  <si>
    <t>INMUNOHEMATOLOGIA</t>
  </si>
  <si>
    <t>REACTIVO PARA PRUEBA CRUZADA MICROTUBO CON RECHEQUEO ( TARJETA ID + TUBOS+SS TRABAJO)</t>
  </si>
  <si>
    <t>PBA</t>
  </si>
  <si>
    <t>REACTIVO PARA RASTREO DE ANTICUERPOS PARA DONANTE  ( TARJETA ID (6 PRUEBAS)+ FRASCO 10ml(POOL)+SOLUCION DE TRABAJO)</t>
  </si>
  <si>
    <t>REACTIVO PARA RASTREO DE ANTICUERPOS PARA PACIENTE CELULAS I-II-III  ( TARJETA ID ( 2 Pruebas)+ KIT 3FRASCOS 10ml c/u)+ PUNTAS+TUBOS)</t>
  </si>
  <si>
    <t>PANEL PARA IDENTIFICACION DE ANTICUERPOS IRREGULARES 11 CELULAS+PUNTAS</t>
  </si>
  <si>
    <t>COOMBS FRACCIONADO  TECNICA MICROTUBO (IgG+IgA+IgM+C3d+C3c+ctrl)</t>
  </si>
  <si>
    <t>REACTIVO PARA HEMOCLASIFICACION DIRECTA E INVERSA  MICROTECNICA   (TARJETA (1 PRUEBA  )Y/O MICROPLACA (12 Pruebas)+ Kit 3 FRASCOS 10 mL c/u + SS TRABAJO+PUNTAS+TUBOS)</t>
  </si>
  <si>
    <t>REACTIVO PARA HEMOCLASIFICACION DIRECTA ABD MICROTECNICA ( TARJETA ID ( 2 Pruebas)+ FRASCO 500ml)</t>
  </si>
  <si>
    <t>HEMOCLASIFICACION DIRECTA CON COOMBS  NEONATO TECNICA MICROTUBO  ( TARJETA ID ( 1 Pruebas+ FRASCO 500ml)</t>
  </si>
  <si>
    <t xml:space="preserve">PRUEBA CONFIRMATORIA DE  D DEBIL TECNICA MICROTUBO </t>
  </si>
  <si>
    <t>REACTIVO PARA FENOTIPO ( ANTI C,c,E,e, KELL) MICROTECNICA ( TARJETA ID( 1 PRUEBA)  Y/O MICROPLACA( 16 Pruebas+ SS TRABAJO)</t>
  </si>
  <si>
    <t>SUERO HEMOCLASIFICADOR ANTI C</t>
  </si>
  <si>
    <t>ml</t>
  </si>
  <si>
    <t>SUERO HEMOCLASIFICADOR ANTI c</t>
  </si>
  <si>
    <t>SUERO HEMOCLASIFICADOR ANTI E</t>
  </si>
  <si>
    <t>SUERO HEMOCLASIFICADOR ANTI e</t>
  </si>
  <si>
    <t>SUERO HEMOCLASIFICADOR ANTI-A</t>
  </si>
  <si>
    <t>SUERO HEMOCLASIFICADOR ANTI-B</t>
  </si>
  <si>
    <t>SUERO HEMOCLASIFICADOR ANTI-D</t>
  </si>
  <si>
    <t xml:space="preserve">ANTISUERO LECTIN A1 </t>
  </si>
  <si>
    <t xml:space="preserve">ANTISUERO LECTIN H </t>
  </si>
  <si>
    <t xml:space="preserve">TARJETAS NEUTRAS </t>
  </si>
  <si>
    <t>SEPARACION DE COMPONENTES</t>
  </si>
  <si>
    <t>BOLSA SENCILLA PARA RECOLECION DE SANGRE X 450 ML</t>
  </si>
  <si>
    <t>BOLSAS CUADRUPLES PARA RECOLECCION DE SANGRE CON SISTEMA DE MUESTREO</t>
  </si>
  <si>
    <t xml:space="preserve">FILTRO DESLEUCOCITADORES  DE GLOBULOS ROJOS ADULTOS CON BOLSA </t>
  </si>
  <si>
    <t>FILTRO DESLEUCOCITADORES PARA  PLAQUETAS ADULTOS CON BOLSA</t>
  </si>
  <si>
    <t>FILTRO DESLEUCOCITADORES PARA  GL.ROJOS NEONATOS CON BOLSA 4 ALICUOTAS+ 3 CUCHILLAS</t>
  </si>
  <si>
    <t>FILTROS DESLEUCOCITADORES  PLAQUETAS NEONATOS CON BOLSA PARA LICUOTAS( 2) + 3 CUCHILLAS</t>
  </si>
  <si>
    <t>EQUIPO DE TRASFUSION PARA GLOBULOS ROJOS</t>
  </si>
  <si>
    <t>EQUIPO DE TRASFUSION PARA PLAQUETAS</t>
  </si>
  <si>
    <t xml:space="preserve">SUMINISTRO DE REACTIVOS E INSUMOS PARA EL LABORATORIO CLÍNICO, PATOLOGÍA Y BANCO DE SANGRE DE ACUERDO A LAS ESPECIFICACIONES TÉCNICAS REQUERIDAS POR LA E.S.E. HOSPITAL UNIVERSITARIO DE LA SAMARITANA </t>
  </si>
  <si>
    <t>CONVOCATORIA PÚBLICA No. 7</t>
  </si>
  <si>
    <t xml:space="preserve">REACTIVO PARA ANTICOAGULANTE LÚPICO PRUEBA PRESUNTIVA </t>
  </si>
  <si>
    <t>REACTIVO PARA ANTICOAGULANTE LÚPICO PRUEBA CONFIRMATORIA</t>
  </si>
  <si>
    <t>REACTIVOS PARA INVESTIGACIÓN</t>
  </si>
  <si>
    <t>INMUNOQUIMICA (ADJUDICACIÓN GLOBAL)</t>
  </si>
  <si>
    <t>BIOLOGIA MOLECULAR (ADJUDICACIÓN ITEM POR ITEM)</t>
  </si>
  <si>
    <t>CONTROL EXTERNO DE CALIDAD (ADJUDICACIÓN GLOBAL)</t>
  </si>
  <si>
    <t>HEMATOLOGIA (ADJUDICACIÓN GLOBAL)</t>
  </si>
  <si>
    <t>GASES ARTERIALES (ADJUDICACIÓN GLOBAL)</t>
  </si>
  <si>
    <t>ANTICUERPOS PARA INMUNOHISTOQUIMICA (ADJUDICACIÓN GLOBAL)</t>
  </si>
  <si>
    <t>MICROBIOLOGIA (ADJUDICACIÓN GLOBAL)</t>
  </si>
  <si>
    <t>INMUNOLOGIA ESPECIAL (ADJUDICACIÓN GLOBAL)</t>
  </si>
  <si>
    <t>COAGULACION (ADJUDICACIÓN GLOBAL)</t>
  </si>
  <si>
    <t>INMUNOSEROLOGIA (ADJUDICACIÓN GLOBAL)</t>
  </si>
  <si>
    <t>INMUNOHEMATOLOGIA (ADJUDICACIÓN GLOBAL)</t>
  </si>
  <si>
    <t>SEPARACION DE COMPONENTES (ADJUDICACIÓN GLOBAL)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</si>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</sst>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#,##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i/>
      <sz val="8"/>
      <name val="Calibri"/>
      <family val="2"/>
      <scheme val="minor"/>
    </font>
    <font>
      <sz val="8"/>
      <color rgb="FF000000"/>
      <name val="Arial Narrow"/>
      <family val="2"/>
    </font>
    <font>
      <b/>
      <i/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</xf>
    <xf numFmtId="164" fontId="5" fillId="0" borderId="1" xfId="0" applyNumberFormat="1" applyFont="1" applyBorder="1" applyAlignment="1" applyProtection="1">
      <alignment horizontal="center" vertical="center" wrapText="1"/>
    </xf>
    <xf numFmtId="164" fontId="8" fillId="2" borderId="1" xfId="0" applyNumberFormat="1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 wrapText="1"/>
    </xf>
    <xf numFmtId="164" fontId="10" fillId="2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</xf>
    <xf numFmtId="0" fontId="2" fillId="0" borderId="0" xfId="0" applyFont="1" applyProtection="1"/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0" fontId="7" fillId="0" borderId="0" xfId="0" applyFont="1" applyFill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1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justify" vertical="center" wrapText="1"/>
    </xf>
    <xf numFmtId="0" fontId="9" fillId="0" borderId="1" xfId="0" applyFont="1" applyBorder="1" applyAlignment="1" applyProtection="1">
      <alignment horizontal="center" vertical="center" wrapText="1"/>
    </xf>
    <xf numFmtId="3" fontId="9" fillId="0" borderId="1" xfId="0" applyNumberFormat="1" applyFont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1" fontId="8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justify" vertical="center" wrapText="1"/>
    </xf>
    <xf numFmtId="3" fontId="8" fillId="2" borderId="1" xfId="0" applyNumberFormat="1" applyFont="1" applyFill="1" applyBorder="1" applyAlignment="1" applyProtection="1">
      <alignment horizontal="center" vertical="center" wrapText="1"/>
    </xf>
    <xf numFmtId="0" fontId="8" fillId="2" borderId="0" xfId="0" applyFont="1" applyFill="1" applyProtection="1"/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8" fillId="0" borderId="0" xfId="0" applyFont="1" applyFill="1" applyProtection="1"/>
    <xf numFmtId="0" fontId="2" fillId="2" borderId="1" xfId="0" applyFont="1" applyFill="1" applyBorder="1" applyAlignment="1" applyProtection="1">
      <alignment horizontal="center" vertical="center" wrapText="1"/>
    </xf>
    <xf numFmtId="1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justify" vertical="center" wrapText="1"/>
    </xf>
    <xf numFmtId="0" fontId="2" fillId="2" borderId="0" xfId="0" applyFont="1" applyFill="1" applyProtection="1"/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2" fillId="0" borderId="0" xfId="0" applyFont="1" applyFill="1" applyProtection="1"/>
    <xf numFmtId="3" fontId="2" fillId="0" borderId="1" xfId="0" applyNumberFormat="1" applyFont="1" applyBorder="1" applyAlignment="1" applyProtection="1">
      <alignment horizontal="center" vertical="center" wrapText="1"/>
    </xf>
    <xf numFmtId="3" fontId="2" fillId="2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</xf>
    <xf numFmtId="3" fontId="9" fillId="0" borderId="1" xfId="0" applyNumberFormat="1" applyFont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 wrapText="1"/>
    </xf>
    <xf numFmtId="0" fontId="9" fillId="0" borderId="1" xfId="0" applyFont="1" applyBorder="1" applyProtection="1"/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horizontal="center"/>
    </xf>
    <xf numFmtId="0" fontId="2" fillId="0" borderId="3" xfId="0" applyFont="1" applyBorder="1" applyProtection="1"/>
    <xf numFmtId="0" fontId="5" fillId="0" borderId="2" xfId="0" applyFont="1" applyBorder="1" applyAlignment="1" applyProtection="1">
      <alignment horizontal="center"/>
    </xf>
    <xf numFmtId="0" fontId="6" fillId="0" borderId="0" xfId="0" applyFont="1" applyBorder="1" applyAlignment="1" applyProtection="1"/>
    <xf numFmtId="0" fontId="2" fillId="0" borderId="0" xfId="0" applyFont="1" applyAlignment="1" applyProtection="1"/>
    <xf numFmtId="0" fontId="5" fillId="0" borderId="0" xfId="0" applyFont="1" applyBorder="1" applyAlignment="1" applyProtection="1"/>
    <xf numFmtId="0" fontId="2" fillId="0" borderId="0" xfId="0" applyFont="1" applyBorder="1" applyAlignment="1" applyProtection="1"/>
    <xf numFmtId="0" fontId="5" fillId="0" borderId="0" xfId="0" applyFont="1" applyAlignment="1" applyProtection="1">
      <alignment horizontal="left"/>
    </xf>
    <xf numFmtId="0" fontId="2" fillId="0" borderId="0" xfId="0" applyFon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2:L286"/>
  <sheetViews>
    <sheetView tabSelected="1" zoomScaleNormal="100" workbookViewId="0">
      <selection activeCell="A6" sqref="A6:L6"/>
    </sheetView>
  </sheetViews>
  <sheetFormatPr baseColWidth="10" defaultRowHeight="11.25" x14ac:dyDescent="0.2"/>
  <cols>
    <col min="1" max="1" width="4.85546875" style="14" bestFit="1" customWidth="1"/>
    <col min="2" max="2" width="14.42578125" style="14" customWidth="1"/>
    <col min="3" max="3" width="14" style="14" bestFit="1" customWidth="1"/>
    <col min="4" max="4" width="39.140625" style="14" customWidth="1"/>
    <col min="5" max="5" width="19.140625" style="21" customWidth="1"/>
    <col min="6" max="6" width="12.85546875" style="14" customWidth="1"/>
    <col min="7" max="10" width="11" style="14" customWidth="1"/>
    <col min="11" max="11" width="17.28515625" style="14" customWidth="1"/>
    <col min="12" max="12" width="20.42578125" style="14" customWidth="1"/>
    <col min="13" max="16384" width="11.42578125" style="14"/>
  </cols>
  <sheetData>
    <row r="2" spans="1:12" ht="12.75" x14ac:dyDescent="0.2">
      <c r="A2" s="13" t="s">
        <v>16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12.75" x14ac:dyDescent="0.2">
      <c r="A3" s="15"/>
      <c r="B3" s="15"/>
      <c r="C3" s="15"/>
      <c r="D3" s="15"/>
      <c r="E3" s="16"/>
      <c r="F3" s="15"/>
      <c r="G3" s="15"/>
      <c r="H3" s="15"/>
      <c r="I3" s="15"/>
      <c r="J3" s="15"/>
      <c r="K3" s="15"/>
      <c r="L3" s="15"/>
    </row>
    <row r="4" spans="1:12" ht="25.5" customHeight="1" x14ac:dyDescent="0.2">
      <c r="A4" s="17" t="s">
        <v>266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2" ht="6" customHeight="1" x14ac:dyDescent="0.2">
      <c r="A5" s="15"/>
      <c r="B5" s="15"/>
      <c r="C5" s="15"/>
      <c r="D5" s="18"/>
      <c r="E5" s="18"/>
      <c r="F5" s="18"/>
      <c r="G5" s="18"/>
      <c r="H5" s="18"/>
      <c r="I5" s="18"/>
      <c r="J5" s="18"/>
      <c r="K5" s="15"/>
      <c r="L5" s="15"/>
    </row>
    <row r="6" spans="1:12" ht="12.75" x14ac:dyDescent="0.2">
      <c r="A6" s="19" t="s">
        <v>267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2" x14ac:dyDescent="0.2">
      <c r="A7" s="20"/>
      <c r="B7" s="20"/>
      <c r="C7" s="21"/>
      <c r="D7" s="21"/>
      <c r="F7" s="21"/>
      <c r="G7" s="21"/>
      <c r="H7" s="21"/>
      <c r="I7" s="21"/>
      <c r="J7" s="21"/>
    </row>
    <row r="8" spans="1:12" ht="15" customHeight="1" x14ac:dyDescent="0.2">
      <c r="A8" s="10" t="s">
        <v>6</v>
      </c>
      <c r="B8" s="10"/>
      <c r="C8" s="10"/>
      <c r="D8" s="10"/>
      <c r="E8" s="10"/>
      <c r="F8" s="10"/>
      <c r="G8" s="10" t="s">
        <v>7</v>
      </c>
      <c r="H8" s="10"/>
      <c r="I8" s="10"/>
      <c r="J8" s="10"/>
      <c r="K8" s="10"/>
      <c r="L8" s="10"/>
    </row>
    <row r="9" spans="1:12" s="21" customFormat="1" ht="45" x14ac:dyDescent="0.2">
      <c r="A9" s="4" t="s">
        <v>0</v>
      </c>
      <c r="B9" s="4" t="s">
        <v>21</v>
      </c>
      <c r="C9" s="4" t="s">
        <v>3</v>
      </c>
      <c r="D9" s="4" t="s">
        <v>4</v>
      </c>
      <c r="E9" s="4" t="s">
        <v>9</v>
      </c>
      <c r="F9" s="4" t="s">
        <v>1</v>
      </c>
      <c r="G9" s="4" t="s">
        <v>5</v>
      </c>
      <c r="H9" s="4" t="s">
        <v>18</v>
      </c>
      <c r="I9" s="4" t="s">
        <v>8</v>
      </c>
      <c r="J9" s="4" t="s">
        <v>10</v>
      </c>
      <c r="K9" s="4" t="s">
        <v>19</v>
      </c>
      <c r="L9" s="4" t="s">
        <v>12</v>
      </c>
    </row>
    <row r="10" spans="1:12" s="21" customFormat="1" x14ac:dyDescent="0.2">
      <c r="A10" s="22" t="s">
        <v>271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4"/>
    </row>
    <row r="11" spans="1:12" ht="12.75" x14ac:dyDescent="0.2">
      <c r="A11" s="9">
        <v>1</v>
      </c>
      <c r="B11" s="9" t="s">
        <v>80</v>
      </c>
      <c r="C11" s="25">
        <v>151803030058</v>
      </c>
      <c r="D11" s="26" t="s">
        <v>22</v>
      </c>
      <c r="E11" s="9" t="s">
        <v>23</v>
      </c>
      <c r="F11" s="27">
        <v>900</v>
      </c>
      <c r="G11" s="2">
        <v>0</v>
      </c>
      <c r="H11" s="2">
        <v>0</v>
      </c>
      <c r="I11" s="5">
        <f t="shared" ref="I11:I80" si="0">G11+H11</f>
        <v>0</v>
      </c>
      <c r="J11" s="5">
        <f t="shared" ref="J11:J42" si="1">I11*F11</f>
        <v>0</v>
      </c>
      <c r="K11" s="3"/>
      <c r="L11" s="3"/>
    </row>
    <row r="12" spans="1:12" ht="12.75" x14ac:dyDescent="0.2">
      <c r="A12" s="9">
        <v>2</v>
      </c>
      <c r="B12" s="9" t="s">
        <v>80</v>
      </c>
      <c r="C12" s="25">
        <v>151803030060</v>
      </c>
      <c r="D12" s="26" t="s">
        <v>24</v>
      </c>
      <c r="E12" s="9" t="s">
        <v>23</v>
      </c>
      <c r="F12" s="28">
        <v>2700</v>
      </c>
      <c r="G12" s="2">
        <v>0</v>
      </c>
      <c r="H12" s="2">
        <v>0</v>
      </c>
      <c r="I12" s="5">
        <f t="shared" si="0"/>
        <v>0</v>
      </c>
      <c r="J12" s="5">
        <f t="shared" si="1"/>
        <v>0</v>
      </c>
      <c r="K12" s="3"/>
      <c r="L12" s="3"/>
    </row>
    <row r="13" spans="1:12" ht="12.75" x14ac:dyDescent="0.2">
      <c r="A13" s="9">
        <v>3</v>
      </c>
      <c r="B13" s="9" t="s">
        <v>80</v>
      </c>
      <c r="C13" s="25">
        <v>151803030061</v>
      </c>
      <c r="D13" s="26" t="s">
        <v>25</v>
      </c>
      <c r="E13" s="9" t="s">
        <v>23</v>
      </c>
      <c r="F13" s="28">
        <v>1800</v>
      </c>
      <c r="G13" s="2">
        <v>0</v>
      </c>
      <c r="H13" s="2">
        <v>0</v>
      </c>
      <c r="I13" s="5">
        <f t="shared" si="0"/>
        <v>0</v>
      </c>
      <c r="J13" s="5">
        <f t="shared" si="1"/>
        <v>0</v>
      </c>
      <c r="K13" s="3"/>
      <c r="L13" s="3"/>
    </row>
    <row r="14" spans="1:12" ht="12.75" x14ac:dyDescent="0.2">
      <c r="A14" s="9">
        <v>4</v>
      </c>
      <c r="B14" s="9" t="s">
        <v>80</v>
      </c>
      <c r="C14" s="25">
        <v>151803030065</v>
      </c>
      <c r="D14" s="26" t="s">
        <v>26</v>
      </c>
      <c r="E14" s="9" t="s">
        <v>23</v>
      </c>
      <c r="F14" s="28">
        <v>3600</v>
      </c>
      <c r="G14" s="2">
        <v>0</v>
      </c>
      <c r="H14" s="2">
        <v>0</v>
      </c>
      <c r="I14" s="5">
        <f t="shared" si="0"/>
        <v>0</v>
      </c>
      <c r="J14" s="5">
        <f t="shared" si="1"/>
        <v>0</v>
      </c>
      <c r="K14" s="3"/>
      <c r="L14" s="3"/>
    </row>
    <row r="15" spans="1:12" ht="12.75" x14ac:dyDescent="0.2">
      <c r="A15" s="9">
        <v>5</v>
      </c>
      <c r="B15" s="9" t="s">
        <v>80</v>
      </c>
      <c r="C15" s="25">
        <v>151803030066</v>
      </c>
      <c r="D15" s="26" t="s">
        <v>27</v>
      </c>
      <c r="E15" s="9" t="s">
        <v>23</v>
      </c>
      <c r="F15" s="28">
        <v>5400</v>
      </c>
      <c r="G15" s="2">
        <v>0</v>
      </c>
      <c r="H15" s="2">
        <v>0</v>
      </c>
      <c r="I15" s="5">
        <f t="shared" si="0"/>
        <v>0</v>
      </c>
      <c r="J15" s="5">
        <f t="shared" si="1"/>
        <v>0</v>
      </c>
      <c r="K15" s="3"/>
      <c r="L15" s="3"/>
    </row>
    <row r="16" spans="1:12" ht="12.75" x14ac:dyDescent="0.2">
      <c r="A16" s="9">
        <v>6</v>
      </c>
      <c r="B16" s="9" t="s">
        <v>80</v>
      </c>
      <c r="C16" s="25">
        <v>151803030069</v>
      </c>
      <c r="D16" s="26" t="s">
        <v>28</v>
      </c>
      <c r="E16" s="9" t="s">
        <v>23</v>
      </c>
      <c r="F16" s="28">
        <v>2700</v>
      </c>
      <c r="G16" s="2">
        <v>0</v>
      </c>
      <c r="H16" s="2">
        <v>0</v>
      </c>
      <c r="I16" s="5">
        <f t="shared" si="0"/>
        <v>0</v>
      </c>
      <c r="J16" s="5">
        <f t="shared" si="1"/>
        <v>0</v>
      </c>
      <c r="K16" s="3"/>
      <c r="L16" s="3"/>
    </row>
    <row r="17" spans="1:12" ht="12.75" x14ac:dyDescent="0.2">
      <c r="A17" s="9">
        <v>7</v>
      </c>
      <c r="B17" s="9" t="s">
        <v>80</v>
      </c>
      <c r="C17" s="25">
        <v>151803030070</v>
      </c>
      <c r="D17" s="26" t="s">
        <v>29</v>
      </c>
      <c r="E17" s="9" t="s">
        <v>23</v>
      </c>
      <c r="F17" s="27">
        <v>900</v>
      </c>
      <c r="G17" s="2">
        <v>0</v>
      </c>
      <c r="H17" s="2">
        <v>0</v>
      </c>
      <c r="I17" s="5">
        <f t="shared" si="0"/>
        <v>0</v>
      </c>
      <c r="J17" s="5">
        <f t="shared" si="1"/>
        <v>0</v>
      </c>
      <c r="K17" s="3"/>
      <c r="L17" s="3"/>
    </row>
    <row r="18" spans="1:12" ht="12.75" x14ac:dyDescent="0.2">
      <c r="A18" s="9">
        <v>8</v>
      </c>
      <c r="B18" s="9" t="s">
        <v>80</v>
      </c>
      <c r="C18" s="25">
        <v>151803030071</v>
      </c>
      <c r="D18" s="26" t="s">
        <v>30</v>
      </c>
      <c r="E18" s="9" t="s">
        <v>23</v>
      </c>
      <c r="F18" s="28">
        <v>2700</v>
      </c>
      <c r="G18" s="2">
        <v>0</v>
      </c>
      <c r="H18" s="2">
        <v>0</v>
      </c>
      <c r="I18" s="5">
        <f t="shared" si="0"/>
        <v>0</v>
      </c>
      <c r="J18" s="5">
        <f t="shared" si="1"/>
        <v>0</v>
      </c>
      <c r="K18" s="3"/>
      <c r="L18" s="3"/>
    </row>
    <row r="19" spans="1:12" ht="12.75" x14ac:dyDescent="0.2">
      <c r="A19" s="9">
        <v>9</v>
      </c>
      <c r="B19" s="9" t="s">
        <v>80</v>
      </c>
      <c r="C19" s="25">
        <v>151803030073</v>
      </c>
      <c r="D19" s="26" t="s">
        <v>31</v>
      </c>
      <c r="E19" s="9" t="s">
        <v>23</v>
      </c>
      <c r="F19" s="27">
        <v>180</v>
      </c>
      <c r="G19" s="2">
        <v>0</v>
      </c>
      <c r="H19" s="2">
        <v>0</v>
      </c>
      <c r="I19" s="5">
        <f t="shared" si="0"/>
        <v>0</v>
      </c>
      <c r="J19" s="5">
        <f t="shared" si="1"/>
        <v>0</v>
      </c>
      <c r="K19" s="3"/>
      <c r="L19" s="3"/>
    </row>
    <row r="20" spans="1:12" ht="12.75" x14ac:dyDescent="0.2">
      <c r="A20" s="9">
        <v>10</v>
      </c>
      <c r="B20" s="9" t="s">
        <v>80</v>
      </c>
      <c r="C20" s="25">
        <v>151803030074</v>
      </c>
      <c r="D20" s="26" t="s">
        <v>32</v>
      </c>
      <c r="E20" s="9" t="s">
        <v>23</v>
      </c>
      <c r="F20" s="28">
        <v>36000</v>
      </c>
      <c r="G20" s="2">
        <v>0</v>
      </c>
      <c r="H20" s="2">
        <v>0</v>
      </c>
      <c r="I20" s="5">
        <f t="shared" si="0"/>
        <v>0</v>
      </c>
      <c r="J20" s="5">
        <f t="shared" si="1"/>
        <v>0</v>
      </c>
      <c r="K20" s="3"/>
      <c r="L20" s="3"/>
    </row>
    <row r="21" spans="1:12" ht="12.75" x14ac:dyDescent="0.2">
      <c r="A21" s="9">
        <v>11</v>
      </c>
      <c r="B21" s="9" t="s">
        <v>80</v>
      </c>
      <c r="C21" s="25">
        <v>151803030075</v>
      </c>
      <c r="D21" s="26" t="s">
        <v>33</v>
      </c>
      <c r="E21" s="9" t="s">
        <v>23</v>
      </c>
      <c r="F21" s="27">
        <v>180</v>
      </c>
      <c r="G21" s="2">
        <v>0</v>
      </c>
      <c r="H21" s="2">
        <v>0</v>
      </c>
      <c r="I21" s="5">
        <f t="shared" si="0"/>
        <v>0</v>
      </c>
      <c r="J21" s="5">
        <f t="shared" si="1"/>
        <v>0</v>
      </c>
      <c r="K21" s="3"/>
      <c r="L21" s="3"/>
    </row>
    <row r="22" spans="1:12" ht="12.75" x14ac:dyDescent="0.2">
      <c r="A22" s="9">
        <v>12</v>
      </c>
      <c r="B22" s="9" t="s">
        <v>80</v>
      </c>
      <c r="C22" s="25">
        <v>151803030076</v>
      </c>
      <c r="D22" s="26" t="s">
        <v>34</v>
      </c>
      <c r="E22" s="9" t="s">
        <v>23</v>
      </c>
      <c r="F22" s="27">
        <v>900</v>
      </c>
      <c r="G22" s="2">
        <v>0</v>
      </c>
      <c r="H22" s="2">
        <v>0</v>
      </c>
      <c r="I22" s="5">
        <f t="shared" si="0"/>
        <v>0</v>
      </c>
      <c r="J22" s="5">
        <f t="shared" si="1"/>
        <v>0</v>
      </c>
      <c r="K22" s="3"/>
      <c r="L22" s="3"/>
    </row>
    <row r="23" spans="1:12" ht="12.75" x14ac:dyDescent="0.2">
      <c r="A23" s="9">
        <v>13</v>
      </c>
      <c r="B23" s="9" t="s">
        <v>80</v>
      </c>
      <c r="C23" s="25">
        <v>151803030261</v>
      </c>
      <c r="D23" s="26" t="s">
        <v>35</v>
      </c>
      <c r="E23" s="9" t="s">
        <v>23</v>
      </c>
      <c r="F23" s="28">
        <v>18000</v>
      </c>
      <c r="G23" s="2">
        <v>0</v>
      </c>
      <c r="H23" s="2">
        <v>0</v>
      </c>
      <c r="I23" s="5">
        <f t="shared" si="0"/>
        <v>0</v>
      </c>
      <c r="J23" s="5">
        <f t="shared" si="1"/>
        <v>0</v>
      </c>
      <c r="K23" s="3"/>
      <c r="L23" s="3"/>
    </row>
    <row r="24" spans="1:12" ht="12.75" x14ac:dyDescent="0.2">
      <c r="A24" s="9">
        <v>14</v>
      </c>
      <c r="B24" s="9" t="s">
        <v>80</v>
      </c>
      <c r="C24" s="25">
        <v>151803030084</v>
      </c>
      <c r="D24" s="26" t="s">
        <v>36</v>
      </c>
      <c r="E24" s="9" t="s">
        <v>23</v>
      </c>
      <c r="F24" s="28">
        <v>2700</v>
      </c>
      <c r="G24" s="2">
        <v>0</v>
      </c>
      <c r="H24" s="2">
        <v>0</v>
      </c>
      <c r="I24" s="5">
        <f t="shared" si="0"/>
        <v>0</v>
      </c>
      <c r="J24" s="5">
        <f t="shared" si="1"/>
        <v>0</v>
      </c>
      <c r="K24" s="3"/>
      <c r="L24" s="3"/>
    </row>
    <row r="25" spans="1:12" ht="12.75" x14ac:dyDescent="0.2">
      <c r="A25" s="9">
        <v>15</v>
      </c>
      <c r="B25" s="9" t="s">
        <v>80</v>
      </c>
      <c r="C25" s="25">
        <v>151803030085</v>
      </c>
      <c r="D25" s="26" t="s">
        <v>37</v>
      </c>
      <c r="E25" s="9" t="s">
        <v>23</v>
      </c>
      <c r="F25" s="28">
        <v>2700</v>
      </c>
      <c r="G25" s="2">
        <v>0</v>
      </c>
      <c r="H25" s="2">
        <v>0</v>
      </c>
      <c r="I25" s="5">
        <f t="shared" si="0"/>
        <v>0</v>
      </c>
      <c r="J25" s="5">
        <f t="shared" si="1"/>
        <v>0</v>
      </c>
      <c r="K25" s="3"/>
      <c r="L25" s="3"/>
    </row>
    <row r="26" spans="1:12" ht="12.75" x14ac:dyDescent="0.2">
      <c r="A26" s="9">
        <v>16</v>
      </c>
      <c r="B26" s="9" t="s">
        <v>80</v>
      </c>
      <c r="C26" s="25">
        <v>151803030086</v>
      </c>
      <c r="D26" s="26" t="s">
        <v>38</v>
      </c>
      <c r="E26" s="9" t="s">
        <v>23</v>
      </c>
      <c r="F26" s="28">
        <v>13500</v>
      </c>
      <c r="G26" s="2">
        <v>0</v>
      </c>
      <c r="H26" s="2">
        <v>0</v>
      </c>
      <c r="I26" s="5">
        <f t="shared" si="0"/>
        <v>0</v>
      </c>
      <c r="J26" s="5">
        <f t="shared" si="1"/>
        <v>0</v>
      </c>
      <c r="K26" s="3"/>
      <c r="L26" s="3"/>
    </row>
    <row r="27" spans="1:12" ht="12.75" x14ac:dyDescent="0.2">
      <c r="A27" s="9">
        <v>17</v>
      </c>
      <c r="B27" s="9" t="s">
        <v>80</v>
      </c>
      <c r="C27" s="25">
        <v>151803030089</v>
      </c>
      <c r="D27" s="26" t="s">
        <v>39</v>
      </c>
      <c r="E27" s="9" t="s">
        <v>23</v>
      </c>
      <c r="F27" s="27">
        <v>900</v>
      </c>
      <c r="G27" s="2">
        <v>0</v>
      </c>
      <c r="H27" s="2">
        <v>0</v>
      </c>
      <c r="I27" s="5">
        <f t="shared" si="0"/>
        <v>0</v>
      </c>
      <c r="J27" s="5">
        <f t="shared" si="1"/>
        <v>0</v>
      </c>
      <c r="K27" s="3"/>
      <c r="L27" s="3"/>
    </row>
    <row r="28" spans="1:12" ht="12.75" x14ac:dyDescent="0.2">
      <c r="A28" s="9">
        <v>18</v>
      </c>
      <c r="B28" s="9" t="s">
        <v>80</v>
      </c>
      <c r="C28" s="25">
        <v>151803030090</v>
      </c>
      <c r="D28" s="26" t="s">
        <v>40</v>
      </c>
      <c r="E28" s="9" t="s">
        <v>23</v>
      </c>
      <c r="F28" s="27">
        <v>900</v>
      </c>
      <c r="G28" s="2">
        <v>0</v>
      </c>
      <c r="H28" s="2">
        <v>0</v>
      </c>
      <c r="I28" s="5">
        <f t="shared" si="0"/>
        <v>0</v>
      </c>
      <c r="J28" s="5">
        <f t="shared" si="1"/>
        <v>0</v>
      </c>
      <c r="K28" s="3"/>
      <c r="L28" s="3"/>
    </row>
    <row r="29" spans="1:12" ht="12.75" x14ac:dyDescent="0.2">
      <c r="A29" s="9">
        <v>19</v>
      </c>
      <c r="B29" s="9" t="s">
        <v>80</v>
      </c>
      <c r="C29" s="25">
        <v>151803030091</v>
      </c>
      <c r="D29" s="26" t="s">
        <v>41</v>
      </c>
      <c r="E29" s="9" t="s">
        <v>23</v>
      </c>
      <c r="F29" s="28">
        <v>27000</v>
      </c>
      <c r="G29" s="2">
        <v>0</v>
      </c>
      <c r="H29" s="2">
        <v>0</v>
      </c>
      <c r="I29" s="5">
        <f t="shared" si="0"/>
        <v>0</v>
      </c>
      <c r="J29" s="5">
        <f t="shared" si="1"/>
        <v>0</v>
      </c>
      <c r="K29" s="3"/>
      <c r="L29" s="3"/>
    </row>
    <row r="30" spans="1:12" ht="12.75" x14ac:dyDescent="0.2">
      <c r="A30" s="9">
        <v>20</v>
      </c>
      <c r="B30" s="9" t="s">
        <v>80</v>
      </c>
      <c r="C30" s="25">
        <v>151803030093</v>
      </c>
      <c r="D30" s="26" t="s">
        <v>42</v>
      </c>
      <c r="E30" s="9" t="s">
        <v>23</v>
      </c>
      <c r="F30" s="27">
        <v>900</v>
      </c>
      <c r="G30" s="2">
        <v>0</v>
      </c>
      <c r="H30" s="2">
        <v>0</v>
      </c>
      <c r="I30" s="5">
        <f t="shared" si="0"/>
        <v>0</v>
      </c>
      <c r="J30" s="5">
        <f t="shared" si="1"/>
        <v>0</v>
      </c>
      <c r="K30" s="3"/>
      <c r="L30" s="3"/>
    </row>
    <row r="31" spans="1:12" ht="12.75" x14ac:dyDescent="0.2">
      <c r="A31" s="9">
        <v>21</v>
      </c>
      <c r="B31" s="9" t="s">
        <v>80</v>
      </c>
      <c r="C31" s="25">
        <v>151803030094</v>
      </c>
      <c r="D31" s="26" t="s">
        <v>43</v>
      </c>
      <c r="E31" s="9" t="s">
        <v>23</v>
      </c>
      <c r="F31" s="28">
        <v>1800</v>
      </c>
      <c r="G31" s="2">
        <v>0</v>
      </c>
      <c r="H31" s="2">
        <v>0</v>
      </c>
      <c r="I31" s="5">
        <f t="shared" si="0"/>
        <v>0</v>
      </c>
      <c r="J31" s="5">
        <f t="shared" si="1"/>
        <v>0</v>
      </c>
      <c r="K31" s="3"/>
      <c r="L31" s="3"/>
    </row>
    <row r="32" spans="1:12" ht="12.75" x14ac:dyDescent="0.2">
      <c r="A32" s="9">
        <v>22</v>
      </c>
      <c r="B32" s="9" t="s">
        <v>80</v>
      </c>
      <c r="C32" s="25">
        <v>151803030104</v>
      </c>
      <c r="D32" s="26" t="s">
        <v>44</v>
      </c>
      <c r="E32" s="9" t="s">
        <v>23</v>
      </c>
      <c r="F32" s="28">
        <v>2880</v>
      </c>
      <c r="G32" s="2">
        <v>0</v>
      </c>
      <c r="H32" s="2">
        <v>0</v>
      </c>
      <c r="I32" s="5">
        <f t="shared" si="0"/>
        <v>0</v>
      </c>
      <c r="J32" s="5">
        <f t="shared" si="1"/>
        <v>0</v>
      </c>
      <c r="K32" s="3"/>
      <c r="L32" s="3"/>
    </row>
    <row r="33" spans="1:12" ht="12.75" x14ac:dyDescent="0.2">
      <c r="A33" s="9">
        <v>23</v>
      </c>
      <c r="B33" s="9" t="s">
        <v>80</v>
      </c>
      <c r="C33" s="25">
        <v>151803030054</v>
      </c>
      <c r="D33" s="26" t="s">
        <v>45</v>
      </c>
      <c r="E33" s="9" t="s">
        <v>23</v>
      </c>
      <c r="F33" s="28">
        <v>36000</v>
      </c>
      <c r="G33" s="2">
        <v>0</v>
      </c>
      <c r="H33" s="2">
        <v>0</v>
      </c>
      <c r="I33" s="5">
        <f t="shared" si="0"/>
        <v>0</v>
      </c>
      <c r="J33" s="5">
        <f t="shared" si="1"/>
        <v>0</v>
      </c>
      <c r="K33" s="3"/>
      <c r="L33" s="3"/>
    </row>
    <row r="34" spans="1:12" ht="12.75" x14ac:dyDescent="0.2">
      <c r="A34" s="9">
        <v>24</v>
      </c>
      <c r="B34" s="9" t="s">
        <v>80</v>
      </c>
      <c r="C34" s="25">
        <v>151803030105</v>
      </c>
      <c r="D34" s="26" t="s">
        <v>46</v>
      </c>
      <c r="E34" s="9" t="s">
        <v>23</v>
      </c>
      <c r="F34" s="28">
        <v>4500</v>
      </c>
      <c r="G34" s="2">
        <v>0</v>
      </c>
      <c r="H34" s="2">
        <v>0</v>
      </c>
      <c r="I34" s="5">
        <f t="shared" si="0"/>
        <v>0</v>
      </c>
      <c r="J34" s="5">
        <f t="shared" si="1"/>
        <v>0</v>
      </c>
      <c r="K34" s="3"/>
      <c r="L34" s="3"/>
    </row>
    <row r="35" spans="1:12" ht="12.75" x14ac:dyDescent="0.2">
      <c r="A35" s="9">
        <v>25</v>
      </c>
      <c r="B35" s="9" t="s">
        <v>80</v>
      </c>
      <c r="C35" s="25">
        <v>151803030106</v>
      </c>
      <c r="D35" s="26" t="s">
        <v>47</v>
      </c>
      <c r="E35" s="9" t="s">
        <v>23</v>
      </c>
      <c r="F35" s="28">
        <v>2700</v>
      </c>
      <c r="G35" s="2">
        <v>0</v>
      </c>
      <c r="H35" s="2">
        <v>0</v>
      </c>
      <c r="I35" s="5">
        <f t="shared" si="0"/>
        <v>0</v>
      </c>
      <c r="J35" s="5">
        <f t="shared" si="1"/>
        <v>0</v>
      </c>
      <c r="K35" s="3"/>
      <c r="L35" s="3"/>
    </row>
    <row r="36" spans="1:12" ht="12.75" x14ac:dyDescent="0.2">
      <c r="A36" s="9">
        <v>26</v>
      </c>
      <c r="B36" s="9" t="s">
        <v>80</v>
      </c>
      <c r="C36" s="25">
        <v>151803030103</v>
      </c>
      <c r="D36" s="26" t="s">
        <v>48</v>
      </c>
      <c r="E36" s="9" t="s">
        <v>23</v>
      </c>
      <c r="F36" s="27">
        <v>900</v>
      </c>
      <c r="G36" s="2">
        <v>0</v>
      </c>
      <c r="H36" s="2">
        <v>0</v>
      </c>
      <c r="I36" s="5">
        <f t="shared" si="0"/>
        <v>0</v>
      </c>
      <c r="J36" s="5">
        <f t="shared" si="1"/>
        <v>0</v>
      </c>
      <c r="K36" s="3"/>
      <c r="L36" s="3"/>
    </row>
    <row r="37" spans="1:12" ht="12.75" x14ac:dyDescent="0.2">
      <c r="A37" s="9">
        <v>27</v>
      </c>
      <c r="B37" s="9" t="s">
        <v>80</v>
      </c>
      <c r="C37" s="25">
        <v>151803030083</v>
      </c>
      <c r="D37" s="26" t="s">
        <v>49</v>
      </c>
      <c r="E37" s="9" t="s">
        <v>23</v>
      </c>
      <c r="F37" s="27">
        <v>900</v>
      </c>
      <c r="G37" s="2">
        <v>0</v>
      </c>
      <c r="H37" s="2">
        <v>0</v>
      </c>
      <c r="I37" s="5">
        <f t="shared" si="0"/>
        <v>0</v>
      </c>
      <c r="J37" s="5">
        <f t="shared" si="1"/>
        <v>0</v>
      </c>
      <c r="K37" s="3"/>
      <c r="L37" s="3"/>
    </row>
    <row r="38" spans="1:12" ht="12.75" x14ac:dyDescent="0.2">
      <c r="A38" s="9">
        <v>28</v>
      </c>
      <c r="B38" s="9" t="s">
        <v>80</v>
      </c>
      <c r="C38" s="25">
        <v>151803030352</v>
      </c>
      <c r="D38" s="26" t="s">
        <v>50</v>
      </c>
      <c r="E38" s="9" t="s">
        <v>23</v>
      </c>
      <c r="F38" s="27">
        <v>450</v>
      </c>
      <c r="G38" s="2">
        <v>0</v>
      </c>
      <c r="H38" s="2">
        <v>0</v>
      </c>
      <c r="I38" s="5">
        <f t="shared" si="0"/>
        <v>0</v>
      </c>
      <c r="J38" s="5">
        <f t="shared" si="1"/>
        <v>0</v>
      </c>
      <c r="K38" s="3"/>
      <c r="L38" s="3"/>
    </row>
    <row r="39" spans="1:12" ht="12.75" x14ac:dyDescent="0.2">
      <c r="A39" s="9">
        <v>29</v>
      </c>
      <c r="B39" s="9" t="s">
        <v>80</v>
      </c>
      <c r="C39" s="25">
        <v>151803030057</v>
      </c>
      <c r="D39" s="26" t="s">
        <v>51</v>
      </c>
      <c r="E39" s="9" t="s">
        <v>23</v>
      </c>
      <c r="F39" s="27">
        <v>900</v>
      </c>
      <c r="G39" s="2">
        <v>0</v>
      </c>
      <c r="H39" s="2">
        <v>0</v>
      </c>
      <c r="I39" s="5">
        <f t="shared" si="0"/>
        <v>0</v>
      </c>
      <c r="J39" s="5">
        <f t="shared" si="1"/>
        <v>0</v>
      </c>
      <c r="K39" s="3"/>
      <c r="L39" s="3"/>
    </row>
    <row r="40" spans="1:12" ht="12.75" x14ac:dyDescent="0.2">
      <c r="A40" s="9">
        <v>30</v>
      </c>
      <c r="B40" s="9" t="s">
        <v>80</v>
      </c>
      <c r="C40" s="25">
        <v>151803030289</v>
      </c>
      <c r="D40" s="26" t="s">
        <v>52</v>
      </c>
      <c r="E40" s="9" t="s">
        <v>23</v>
      </c>
      <c r="F40" s="27">
        <v>450</v>
      </c>
      <c r="G40" s="2">
        <v>0</v>
      </c>
      <c r="H40" s="2">
        <v>0</v>
      </c>
      <c r="I40" s="5">
        <f t="shared" si="0"/>
        <v>0</v>
      </c>
      <c r="J40" s="5">
        <f t="shared" si="1"/>
        <v>0</v>
      </c>
      <c r="K40" s="3"/>
      <c r="L40" s="3"/>
    </row>
    <row r="41" spans="1:12" ht="12.75" x14ac:dyDescent="0.2">
      <c r="A41" s="9">
        <v>31</v>
      </c>
      <c r="B41" s="9" t="s">
        <v>80</v>
      </c>
      <c r="C41" s="25"/>
      <c r="D41" s="26" t="s">
        <v>53</v>
      </c>
      <c r="E41" s="9" t="s">
        <v>23</v>
      </c>
      <c r="F41" s="27">
        <v>450</v>
      </c>
      <c r="G41" s="2">
        <v>0</v>
      </c>
      <c r="H41" s="2">
        <v>0</v>
      </c>
      <c r="I41" s="5">
        <f t="shared" si="0"/>
        <v>0</v>
      </c>
      <c r="J41" s="5">
        <f t="shared" si="1"/>
        <v>0</v>
      </c>
      <c r="K41" s="3"/>
      <c r="L41" s="3"/>
    </row>
    <row r="42" spans="1:12" ht="12.75" x14ac:dyDescent="0.2">
      <c r="A42" s="9">
        <v>32</v>
      </c>
      <c r="B42" s="9" t="s">
        <v>80</v>
      </c>
      <c r="C42" s="25">
        <v>151803030096</v>
      </c>
      <c r="D42" s="26" t="s">
        <v>54</v>
      </c>
      <c r="E42" s="9" t="s">
        <v>23</v>
      </c>
      <c r="F42" s="27">
        <v>450</v>
      </c>
      <c r="G42" s="2">
        <v>0</v>
      </c>
      <c r="H42" s="2">
        <v>0</v>
      </c>
      <c r="I42" s="5">
        <f t="shared" si="0"/>
        <v>0</v>
      </c>
      <c r="J42" s="5">
        <f t="shared" si="1"/>
        <v>0</v>
      </c>
      <c r="K42" s="3"/>
      <c r="L42" s="3"/>
    </row>
    <row r="43" spans="1:12" ht="12.75" x14ac:dyDescent="0.2">
      <c r="A43" s="9">
        <v>33</v>
      </c>
      <c r="B43" s="9" t="s">
        <v>80</v>
      </c>
      <c r="C43" s="25">
        <v>151803030353</v>
      </c>
      <c r="D43" s="26" t="s">
        <v>55</v>
      </c>
      <c r="E43" s="9" t="s">
        <v>23</v>
      </c>
      <c r="F43" s="27">
        <v>450</v>
      </c>
      <c r="G43" s="2">
        <v>0</v>
      </c>
      <c r="H43" s="2">
        <v>0</v>
      </c>
      <c r="I43" s="5">
        <f t="shared" si="0"/>
        <v>0</v>
      </c>
      <c r="J43" s="5">
        <f t="shared" ref="J43:J74" si="2">I43*F43</f>
        <v>0</v>
      </c>
      <c r="K43" s="3"/>
      <c r="L43" s="3"/>
    </row>
    <row r="44" spans="1:12" ht="22.5" x14ac:dyDescent="0.2">
      <c r="A44" s="9">
        <v>34</v>
      </c>
      <c r="B44" s="9" t="s">
        <v>80</v>
      </c>
      <c r="C44" s="25">
        <v>151803030097</v>
      </c>
      <c r="D44" s="26" t="s">
        <v>56</v>
      </c>
      <c r="E44" s="9" t="s">
        <v>23</v>
      </c>
      <c r="F44" s="28">
        <v>1800</v>
      </c>
      <c r="G44" s="2">
        <v>0</v>
      </c>
      <c r="H44" s="2">
        <v>0</v>
      </c>
      <c r="I44" s="5">
        <f t="shared" si="0"/>
        <v>0</v>
      </c>
      <c r="J44" s="5">
        <f t="shared" si="2"/>
        <v>0</v>
      </c>
      <c r="K44" s="3"/>
      <c r="L44" s="3"/>
    </row>
    <row r="45" spans="1:12" ht="12.75" x14ac:dyDescent="0.2">
      <c r="A45" s="9">
        <v>35</v>
      </c>
      <c r="B45" s="9" t="s">
        <v>80</v>
      </c>
      <c r="C45" s="25">
        <v>151803030098</v>
      </c>
      <c r="D45" s="26" t="s">
        <v>57</v>
      </c>
      <c r="E45" s="9" t="s">
        <v>23</v>
      </c>
      <c r="F45" s="28">
        <v>1800</v>
      </c>
      <c r="G45" s="2">
        <v>0</v>
      </c>
      <c r="H45" s="2">
        <v>0</v>
      </c>
      <c r="I45" s="5">
        <f t="shared" si="0"/>
        <v>0</v>
      </c>
      <c r="J45" s="5">
        <f t="shared" si="2"/>
        <v>0</v>
      </c>
      <c r="K45" s="3"/>
      <c r="L45" s="3"/>
    </row>
    <row r="46" spans="1:12" ht="12.75" x14ac:dyDescent="0.2">
      <c r="A46" s="9">
        <v>36</v>
      </c>
      <c r="B46" s="9" t="s">
        <v>80</v>
      </c>
      <c r="C46" s="25">
        <v>151803030100</v>
      </c>
      <c r="D46" s="26" t="s">
        <v>58</v>
      </c>
      <c r="E46" s="9" t="s">
        <v>23</v>
      </c>
      <c r="F46" s="27">
        <v>900</v>
      </c>
      <c r="G46" s="2">
        <v>0</v>
      </c>
      <c r="H46" s="2">
        <v>0</v>
      </c>
      <c r="I46" s="5">
        <f t="shared" si="0"/>
        <v>0</v>
      </c>
      <c r="J46" s="5">
        <f t="shared" si="2"/>
        <v>0</v>
      </c>
      <c r="K46" s="3"/>
      <c r="L46" s="3"/>
    </row>
    <row r="47" spans="1:12" ht="12.75" x14ac:dyDescent="0.2">
      <c r="A47" s="9">
        <v>37</v>
      </c>
      <c r="B47" s="9" t="s">
        <v>80</v>
      </c>
      <c r="C47" s="25">
        <v>151803030107</v>
      </c>
      <c r="D47" s="26" t="s">
        <v>59</v>
      </c>
      <c r="E47" s="9" t="s">
        <v>23</v>
      </c>
      <c r="F47" s="28">
        <v>1800</v>
      </c>
      <c r="G47" s="2">
        <v>0</v>
      </c>
      <c r="H47" s="2">
        <v>0</v>
      </c>
      <c r="I47" s="5">
        <f t="shared" si="0"/>
        <v>0</v>
      </c>
      <c r="J47" s="5">
        <f t="shared" si="2"/>
        <v>0</v>
      </c>
      <c r="K47" s="3"/>
      <c r="L47" s="3"/>
    </row>
    <row r="48" spans="1:12" ht="12.75" x14ac:dyDescent="0.2">
      <c r="A48" s="9">
        <v>38</v>
      </c>
      <c r="B48" s="9" t="s">
        <v>80</v>
      </c>
      <c r="C48" s="25">
        <v>151803030108</v>
      </c>
      <c r="D48" s="26" t="s">
        <v>60</v>
      </c>
      <c r="E48" s="9" t="s">
        <v>23</v>
      </c>
      <c r="F48" s="27">
        <v>900</v>
      </c>
      <c r="G48" s="2">
        <v>0</v>
      </c>
      <c r="H48" s="2">
        <v>0</v>
      </c>
      <c r="I48" s="5">
        <f t="shared" si="0"/>
        <v>0</v>
      </c>
      <c r="J48" s="5">
        <f t="shared" si="2"/>
        <v>0</v>
      </c>
      <c r="K48" s="3"/>
      <c r="L48" s="3"/>
    </row>
    <row r="49" spans="1:12" ht="12.75" x14ac:dyDescent="0.2">
      <c r="A49" s="9">
        <v>39</v>
      </c>
      <c r="B49" s="9" t="s">
        <v>80</v>
      </c>
      <c r="C49" s="25">
        <v>151803030323</v>
      </c>
      <c r="D49" s="26" t="s">
        <v>61</v>
      </c>
      <c r="E49" s="9" t="s">
        <v>23</v>
      </c>
      <c r="F49" s="27">
        <v>900</v>
      </c>
      <c r="G49" s="2">
        <v>0</v>
      </c>
      <c r="H49" s="2">
        <v>0</v>
      </c>
      <c r="I49" s="5">
        <f t="shared" si="0"/>
        <v>0</v>
      </c>
      <c r="J49" s="5">
        <f t="shared" si="2"/>
        <v>0</v>
      </c>
      <c r="K49" s="3"/>
      <c r="L49" s="3"/>
    </row>
    <row r="50" spans="1:12" ht="22.5" x14ac:dyDescent="0.2">
      <c r="A50" s="9">
        <v>40</v>
      </c>
      <c r="B50" s="9" t="s">
        <v>80</v>
      </c>
      <c r="C50" s="25">
        <v>151803040019</v>
      </c>
      <c r="D50" s="26" t="s">
        <v>62</v>
      </c>
      <c r="E50" s="9" t="s">
        <v>23</v>
      </c>
      <c r="F50" s="28">
        <v>1800</v>
      </c>
      <c r="G50" s="2">
        <v>0</v>
      </c>
      <c r="H50" s="2">
        <v>0</v>
      </c>
      <c r="I50" s="5">
        <f t="shared" si="0"/>
        <v>0</v>
      </c>
      <c r="J50" s="5">
        <f t="shared" si="2"/>
        <v>0</v>
      </c>
      <c r="K50" s="3"/>
      <c r="L50" s="3"/>
    </row>
    <row r="51" spans="1:12" ht="22.5" x14ac:dyDescent="0.2">
      <c r="A51" s="9">
        <v>41</v>
      </c>
      <c r="B51" s="9" t="s">
        <v>80</v>
      </c>
      <c r="C51" s="25">
        <v>151803030357</v>
      </c>
      <c r="D51" s="26" t="s">
        <v>63</v>
      </c>
      <c r="E51" s="9" t="s">
        <v>23</v>
      </c>
      <c r="F51" s="27">
        <v>900</v>
      </c>
      <c r="G51" s="2">
        <v>0</v>
      </c>
      <c r="H51" s="2">
        <v>0</v>
      </c>
      <c r="I51" s="5">
        <f t="shared" si="0"/>
        <v>0</v>
      </c>
      <c r="J51" s="5">
        <f t="shared" si="2"/>
        <v>0</v>
      </c>
      <c r="K51" s="3"/>
      <c r="L51" s="3"/>
    </row>
    <row r="52" spans="1:12" ht="12.75" x14ac:dyDescent="0.2">
      <c r="A52" s="9">
        <v>42</v>
      </c>
      <c r="B52" s="9" t="s">
        <v>80</v>
      </c>
      <c r="C52" s="25">
        <v>151803010001</v>
      </c>
      <c r="D52" s="26" t="s">
        <v>64</v>
      </c>
      <c r="E52" s="9" t="s">
        <v>23</v>
      </c>
      <c r="F52" s="27">
        <v>900</v>
      </c>
      <c r="G52" s="2">
        <v>0</v>
      </c>
      <c r="H52" s="2">
        <v>0</v>
      </c>
      <c r="I52" s="5">
        <f t="shared" si="0"/>
        <v>0</v>
      </c>
      <c r="J52" s="5">
        <f t="shared" si="2"/>
        <v>0</v>
      </c>
      <c r="K52" s="3"/>
      <c r="L52" s="3"/>
    </row>
    <row r="53" spans="1:12" ht="12.75" x14ac:dyDescent="0.2">
      <c r="A53" s="9">
        <v>43</v>
      </c>
      <c r="B53" s="9" t="s">
        <v>80</v>
      </c>
      <c r="C53" s="25">
        <v>151803010027</v>
      </c>
      <c r="D53" s="26" t="s">
        <v>65</v>
      </c>
      <c r="E53" s="9" t="s">
        <v>23</v>
      </c>
      <c r="F53" s="27">
        <v>900</v>
      </c>
      <c r="G53" s="2">
        <v>0</v>
      </c>
      <c r="H53" s="2">
        <v>0</v>
      </c>
      <c r="I53" s="5">
        <f t="shared" si="0"/>
        <v>0</v>
      </c>
      <c r="J53" s="5">
        <f t="shared" si="2"/>
        <v>0</v>
      </c>
      <c r="K53" s="3"/>
      <c r="L53" s="3"/>
    </row>
    <row r="54" spans="1:12" ht="12.75" x14ac:dyDescent="0.2">
      <c r="A54" s="9">
        <v>44</v>
      </c>
      <c r="B54" s="9" t="s">
        <v>80</v>
      </c>
      <c r="C54" s="25">
        <v>151803010026</v>
      </c>
      <c r="D54" s="26" t="s">
        <v>66</v>
      </c>
      <c r="E54" s="9" t="s">
        <v>23</v>
      </c>
      <c r="F54" s="27">
        <v>900</v>
      </c>
      <c r="G54" s="2">
        <v>0</v>
      </c>
      <c r="H54" s="2">
        <v>0</v>
      </c>
      <c r="I54" s="5">
        <f t="shared" si="0"/>
        <v>0</v>
      </c>
      <c r="J54" s="5">
        <f t="shared" si="2"/>
        <v>0</v>
      </c>
      <c r="K54" s="3"/>
      <c r="L54" s="3"/>
    </row>
    <row r="55" spans="1:12" ht="12.75" x14ac:dyDescent="0.2">
      <c r="A55" s="9">
        <v>45</v>
      </c>
      <c r="B55" s="9" t="s">
        <v>80</v>
      </c>
      <c r="C55" s="25">
        <v>151803010029</v>
      </c>
      <c r="D55" s="26" t="s">
        <v>67</v>
      </c>
      <c r="E55" s="9" t="s">
        <v>23</v>
      </c>
      <c r="F55" s="27">
        <v>900</v>
      </c>
      <c r="G55" s="2">
        <v>0</v>
      </c>
      <c r="H55" s="2">
        <v>0</v>
      </c>
      <c r="I55" s="5">
        <f t="shared" si="0"/>
        <v>0</v>
      </c>
      <c r="J55" s="5">
        <f t="shared" si="2"/>
        <v>0</v>
      </c>
      <c r="K55" s="3"/>
      <c r="L55" s="3"/>
    </row>
    <row r="56" spans="1:12" ht="12.75" x14ac:dyDescent="0.2">
      <c r="A56" s="9">
        <v>46</v>
      </c>
      <c r="B56" s="9" t="s">
        <v>80</v>
      </c>
      <c r="C56" s="25">
        <v>151803010030</v>
      </c>
      <c r="D56" s="26" t="s">
        <v>68</v>
      </c>
      <c r="E56" s="9" t="s">
        <v>23</v>
      </c>
      <c r="F56" s="27">
        <v>900</v>
      </c>
      <c r="G56" s="2">
        <v>0</v>
      </c>
      <c r="H56" s="2">
        <v>0</v>
      </c>
      <c r="I56" s="5">
        <f t="shared" si="0"/>
        <v>0</v>
      </c>
      <c r="J56" s="5">
        <f t="shared" si="2"/>
        <v>0</v>
      </c>
      <c r="K56" s="3"/>
      <c r="L56" s="3"/>
    </row>
    <row r="57" spans="1:12" ht="12.75" x14ac:dyDescent="0.2">
      <c r="A57" s="9">
        <v>47</v>
      </c>
      <c r="B57" s="9" t="s">
        <v>80</v>
      </c>
      <c r="C57" s="25">
        <v>151803010031</v>
      </c>
      <c r="D57" s="26" t="s">
        <v>69</v>
      </c>
      <c r="E57" s="9" t="s">
        <v>23</v>
      </c>
      <c r="F57" s="27">
        <v>900</v>
      </c>
      <c r="G57" s="2">
        <v>0</v>
      </c>
      <c r="H57" s="2">
        <v>0</v>
      </c>
      <c r="I57" s="5">
        <f t="shared" si="0"/>
        <v>0</v>
      </c>
      <c r="J57" s="5">
        <f t="shared" si="2"/>
        <v>0</v>
      </c>
      <c r="K57" s="3"/>
      <c r="L57" s="3"/>
    </row>
    <row r="58" spans="1:12" ht="12.75" x14ac:dyDescent="0.2">
      <c r="A58" s="9">
        <v>48</v>
      </c>
      <c r="B58" s="9" t="s">
        <v>80</v>
      </c>
      <c r="C58" s="25">
        <v>151803010040</v>
      </c>
      <c r="D58" s="26" t="s">
        <v>70</v>
      </c>
      <c r="E58" s="9" t="s">
        <v>23</v>
      </c>
      <c r="F58" s="27">
        <v>900</v>
      </c>
      <c r="G58" s="2">
        <v>0</v>
      </c>
      <c r="H58" s="2">
        <v>0</v>
      </c>
      <c r="I58" s="5">
        <f t="shared" si="0"/>
        <v>0</v>
      </c>
      <c r="J58" s="5">
        <f t="shared" si="2"/>
        <v>0</v>
      </c>
      <c r="K58" s="3"/>
      <c r="L58" s="3"/>
    </row>
    <row r="59" spans="1:12" ht="12.75" x14ac:dyDescent="0.2">
      <c r="A59" s="9">
        <v>49</v>
      </c>
      <c r="B59" s="9" t="s">
        <v>80</v>
      </c>
      <c r="C59" s="25">
        <v>151803030374</v>
      </c>
      <c r="D59" s="26" t="s">
        <v>71</v>
      </c>
      <c r="E59" s="9" t="s">
        <v>23</v>
      </c>
      <c r="F59" s="27">
        <v>450</v>
      </c>
      <c r="G59" s="2">
        <v>0</v>
      </c>
      <c r="H59" s="2">
        <v>0</v>
      </c>
      <c r="I59" s="5">
        <f t="shared" si="0"/>
        <v>0</v>
      </c>
      <c r="J59" s="5">
        <f t="shared" si="2"/>
        <v>0</v>
      </c>
      <c r="K59" s="3"/>
      <c r="L59" s="3"/>
    </row>
    <row r="60" spans="1:12" ht="12.75" x14ac:dyDescent="0.2">
      <c r="A60" s="9">
        <v>50</v>
      </c>
      <c r="B60" s="9" t="s">
        <v>80</v>
      </c>
      <c r="C60" s="25">
        <v>151803010044</v>
      </c>
      <c r="D60" s="26" t="s">
        <v>72</v>
      </c>
      <c r="E60" s="9" t="s">
        <v>23</v>
      </c>
      <c r="F60" s="27">
        <v>450</v>
      </c>
      <c r="G60" s="2">
        <v>0</v>
      </c>
      <c r="H60" s="2">
        <v>0</v>
      </c>
      <c r="I60" s="5">
        <f t="shared" si="0"/>
        <v>0</v>
      </c>
      <c r="J60" s="5">
        <f t="shared" si="2"/>
        <v>0</v>
      </c>
      <c r="K60" s="3"/>
      <c r="L60" s="3"/>
    </row>
    <row r="61" spans="1:12" ht="12.75" x14ac:dyDescent="0.2">
      <c r="A61" s="9">
        <v>51</v>
      </c>
      <c r="B61" s="9" t="s">
        <v>80</v>
      </c>
      <c r="C61" s="25">
        <v>151803010046</v>
      </c>
      <c r="D61" s="26" t="s">
        <v>73</v>
      </c>
      <c r="E61" s="9" t="s">
        <v>23</v>
      </c>
      <c r="F61" s="28">
        <v>3600</v>
      </c>
      <c r="G61" s="2">
        <v>0</v>
      </c>
      <c r="H61" s="2">
        <v>0</v>
      </c>
      <c r="I61" s="5">
        <f t="shared" si="0"/>
        <v>0</v>
      </c>
      <c r="J61" s="5">
        <f t="shared" si="2"/>
        <v>0</v>
      </c>
      <c r="K61" s="3"/>
      <c r="L61" s="3"/>
    </row>
    <row r="62" spans="1:12" ht="12.75" x14ac:dyDescent="0.2">
      <c r="A62" s="9">
        <v>52</v>
      </c>
      <c r="B62" s="9" t="s">
        <v>80</v>
      </c>
      <c r="C62" s="25">
        <v>151803010049</v>
      </c>
      <c r="D62" s="26" t="s">
        <v>74</v>
      </c>
      <c r="E62" s="9" t="s">
        <v>23</v>
      </c>
      <c r="F62" s="28">
        <v>3600</v>
      </c>
      <c r="G62" s="2">
        <v>0</v>
      </c>
      <c r="H62" s="2">
        <v>0</v>
      </c>
      <c r="I62" s="5">
        <f t="shared" si="0"/>
        <v>0</v>
      </c>
      <c r="J62" s="5">
        <f t="shared" si="2"/>
        <v>0</v>
      </c>
      <c r="K62" s="3"/>
      <c r="L62" s="3"/>
    </row>
    <row r="63" spans="1:12" ht="12.75" x14ac:dyDescent="0.2">
      <c r="A63" s="9">
        <v>53</v>
      </c>
      <c r="B63" s="9" t="s">
        <v>80</v>
      </c>
      <c r="C63" s="25">
        <v>151803010032</v>
      </c>
      <c r="D63" s="26" t="s">
        <v>75</v>
      </c>
      <c r="E63" s="9" t="s">
        <v>23</v>
      </c>
      <c r="F63" s="27">
        <v>450</v>
      </c>
      <c r="G63" s="2">
        <v>0</v>
      </c>
      <c r="H63" s="2">
        <v>0</v>
      </c>
      <c r="I63" s="5">
        <f t="shared" si="0"/>
        <v>0</v>
      </c>
      <c r="J63" s="5">
        <f t="shared" si="2"/>
        <v>0</v>
      </c>
      <c r="K63" s="3"/>
      <c r="L63" s="3"/>
    </row>
    <row r="64" spans="1:12" ht="12.75" x14ac:dyDescent="0.2">
      <c r="A64" s="9">
        <v>54</v>
      </c>
      <c r="B64" s="9" t="s">
        <v>80</v>
      </c>
      <c r="C64" s="25">
        <v>151803010033</v>
      </c>
      <c r="D64" s="26" t="s">
        <v>76</v>
      </c>
      <c r="E64" s="9" t="s">
        <v>23</v>
      </c>
      <c r="F64" s="27">
        <v>450</v>
      </c>
      <c r="G64" s="2">
        <v>0</v>
      </c>
      <c r="H64" s="2">
        <v>0</v>
      </c>
      <c r="I64" s="5">
        <f t="shared" si="0"/>
        <v>0</v>
      </c>
      <c r="J64" s="5">
        <f t="shared" si="2"/>
        <v>0</v>
      </c>
      <c r="K64" s="3"/>
      <c r="L64" s="3"/>
    </row>
    <row r="65" spans="1:12" ht="12.75" x14ac:dyDescent="0.2">
      <c r="A65" s="9">
        <v>55</v>
      </c>
      <c r="B65" s="9" t="s">
        <v>80</v>
      </c>
      <c r="C65" s="25">
        <v>151803010035</v>
      </c>
      <c r="D65" s="26" t="s">
        <v>77</v>
      </c>
      <c r="E65" s="9" t="s">
        <v>78</v>
      </c>
      <c r="F65" s="27">
        <v>450</v>
      </c>
      <c r="G65" s="2">
        <v>0</v>
      </c>
      <c r="H65" s="2">
        <v>0</v>
      </c>
      <c r="I65" s="5">
        <f t="shared" si="0"/>
        <v>0</v>
      </c>
      <c r="J65" s="5">
        <f t="shared" si="2"/>
        <v>0</v>
      </c>
      <c r="K65" s="3"/>
      <c r="L65" s="3"/>
    </row>
    <row r="66" spans="1:12" ht="12.75" x14ac:dyDescent="0.2">
      <c r="A66" s="9">
        <v>56</v>
      </c>
      <c r="B66" s="9" t="s">
        <v>80</v>
      </c>
      <c r="C66" s="25">
        <v>151803010041</v>
      </c>
      <c r="D66" s="26" t="s">
        <v>79</v>
      </c>
      <c r="E66" s="9" t="s">
        <v>23</v>
      </c>
      <c r="F66" s="28">
        <v>16200</v>
      </c>
      <c r="G66" s="2">
        <v>0</v>
      </c>
      <c r="H66" s="2">
        <v>0</v>
      </c>
      <c r="I66" s="5">
        <f t="shared" si="0"/>
        <v>0</v>
      </c>
      <c r="J66" s="5">
        <f t="shared" si="2"/>
        <v>0</v>
      </c>
      <c r="K66" s="3"/>
      <c r="L66" s="3"/>
    </row>
    <row r="67" spans="1:12" s="33" customFormat="1" x14ac:dyDescent="0.2">
      <c r="A67" s="29"/>
      <c r="B67" s="29"/>
      <c r="C67" s="30"/>
      <c r="D67" s="31"/>
      <c r="E67" s="29"/>
      <c r="F67" s="32"/>
      <c r="G67" s="7"/>
      <c r="H67" s="7"/>
      <c r="I67" s="12" t="s">
        <v>283</v>
      </c>
      <c r="J67" s="12">
        <f>SUM(J11:J66)</f>
        <v>0</v>
      </c>
      <c r="K67" s="31"/>
      <c r="L67" s="31"/>
    </row>
    <row r="68" spans="1:12" s="33" customFormat="1" x14ac:dyDescent="0.2">
      <c r="A68" s="29"/>
      <c r="B68" s="29"/>
      <c r="C68" s="30"/>
      <c r="D68" s="31"/>
      <c r="E68" s="29"/>
      <c r="F68" s="32"/>
      <c r="G68" s="7"/>
      <c r="H68" s="7"/>
      <c r="I68" s="7"/>
      <c r="J68" s="7"/>
      <c r="K68" s="31"/>
      <c r="L68" s="31"/>
    </row>
    <row r="69" spans="1:12" s="37" customFormat="1" x14ac:dyDescent="0.2">
      <c r="A69" s="34" t="s">
        <v>272</v>
      </c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6"/>
    </row>
    <row r="70" spans="1:12" ht="22.5" x14ac:dyDescent="0.2">
      <c r="A70" s="9">
        <v>57</v>
      </c>
      <c r="B70" s="9" t="s">
        <v>81</v>
      </c>
      <c r="C70" s="25">
        <v>151803030302</v>
      </c>
      <c r="D70" s="26" t="s">
        <v>82</v>
      </c>
      <c r="E70" s="9" t="s">
        <v>23</v>
      </c>
      <c r="F70" s="9">
        <v>180</v>
      </c>
      <c r="G70" s="2">
        <v>0</v>
      </c>
      <c r="H70" s="2">
        <v>0</v>
      </c>
      <c r="I70" s="5">
        <f t="shared" si="0"/>
        <v>0</v>
      </c>
      <c r="J70" s="5">
        <f>I70*F70</f>
        <v>0</v>
      </c>
      <c r="K70" s="3"/>
      <c r="L70" s="3"/>
    </row>
    <row r="71" spans="1:12" ht="33.75" x14ac:dyDescent="0.2">
      <c r="A71" s="9">
        <v>58</v>
      </c>
      <c r="B71" s="9" t="s">
        <v>81</v>
      </c>
      <c r="C71" s="25">
        <v>151803010059</v>
      </c>
      <c r="D71" s="26" t="s">
        <v>83</v>
      </c>
      <c r="E71" s="9" t="s">
        <v>23</v>
      </c>
      <c r="F71" s="9">
        <v>450</v>
      </c>
      <c r="G71" s="2">
        <v>0</v>
      </c>
      <c r="H71" s="2">
        <v>0</v>
      </c>
      <c r="I71" s="5">
        <f t="shared" si="0"/>
        <v>0</v>
      </c>
      <c r="J71" s="5">
        <f>I71*F71</f>
        <v>0</v>
      </c>
      <c r="K71" s="3"/>
      <c r="L71" s="3"/>
    </row>
    <row r="72" spans="1:12" s="41" customFormat="1" x14ac:dyDescent="0.2">
      <c r="A72" s="38"/>
      <c r="B72" s="38"/>
      <c r="C72" s="39"/>
      <c r="D72" s="40"/>
      <c r="E72" s="38"/>
      <c r="F72" s="38"/>
      <c r="G72" s="8"/>
      <c r="H72" s="8"/>
      <c r="I72" s="12" t="s">
        <v>283</v>
      </c>
      <c r="J72" s="12">
        <f>SUM(J70:J71)</f>
        <v>0</v>
      </c>
      <c r="K72" s="40"/>
      <c r="L72" s="40"/>
    </row>
    <row r="73" spans="1:12" s="41" customFormat="1" x14ac:dyDescent="0.2">
      <c r="A73" s="38"/>
      <c r="B73" s="38"/>
      <c r="C73" s="39"/>
      <c r="D73" s="40"/>
      <c r="E73" s="38"/>
      <c r="F73" s="38"/>
      <c r="G73" s="8"/>
      <c r="H73" s="8"/>
      <c r="I73" s="8"/>
      <c r="J73" s="8"/>
      <c r="K73" s="40"/>
      <c r="L73" s="40"/>
    </row>
    <row r="74" spans="1:12" s="45" customFormat="1" x14ac:dyDescent="0.2">
      <c r="A74" s="42" t="s">
        <v>273</v>
      </c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4"/>
    </row>
    <row r="75" spans="1:12" ht="22.5" x14ac:dyDescent="0.2">
      <c r="A75" s="9">
        <v>59</v>
      </c>
      <c r="B75" s="9" t="s">
        <v>84</v>
      </c>
      <c r="C75" s="25">
        <v>151803030287</v>
      </c>
      <c r="D75" s="26" t="s">
        <v>85</v>
      </c>
      <c r="E75" s="9" t="s">
        <v>86</v>
      </c>
      <c r="F75" s="9">
        <v>1</v>
      </c>
      <c r="G75" s="2">
        <v>0</v>
      </c>
      <c r="H75" s="2">
        <v>0</v>
      </c>
      <c r="I75" s="5">
        <f t="shared" si="0"/>
        <v>0</v>
      </c>
      <c r="J75" s="5">
        <f t="shared" ref="J75:J95" si="3">I75*F75</f>
        <v>0</v>
      </c>
      <c r="K75" s="3"/>
      <c r="L75" s="3"/>
    </row>
    <row r="76" spans="1:12" ht="22.5" x14ac:dyDescent="0.2">
      <c r="A76" s="9">
        <v>60</v>
      </c>
      <c r="B76" s="9" t="s">
        <v>84</v>
      </c>
      <c r="C76" s="25">
        <v>151803030228</v>
      </c>
      <c r="D76" s="26" t="s">
        <v>87</v>
      </c>
      <c r="E76" s="9" t="s">
        <v>86</v>
      </c>
      <c r="F76" s="9">
        <v>1</v>
      </c>
      <c r="G76" s="2">
        <v>0</v>
      </c>
      <c r="H76" s="2">
        <v>0</v>
      </c>
      <c r="I76" s="5">
        <f t="shared" si="0"/>
        <v>0</v>
      </c>
      <c r="J76" s="5">
        <f t="shared" si="3"/>
        <v>0</v>
      </c>
      <c r="K76" s="3"/>
      <c r="L76" s="3"/>
    </row>
    <row r="77" spans="1:12" ht="22.5" x14ac:dyDescent="0.2">
      <c r="A77" s="9">
        <v>61</v>
      </c>
      <c r="B77" s="9" t="s">
        <v>84</v>
      </c>
      <c r="C77" s="25">
        <v>151803030233</v>
      </c>
      <c r="D77" s="26" t="s">
        <v>88</v>
      </c>
      <c r="E77" s="9" t="s">
        <v>86</v>
      </c>
      <c r="F77" s="9">
        <v>1</v>
      </c>
      <c r="G77" s="2">
        <v>0</v>
      </c>
      <c r="H77" s="2">
        <v>0</v>
      </c>
      <c r="I77" s="5">
        <f t="shared" si="0"/>
        <v>0</v>
      </c>
      <c r="J77" s="5">
        <f t="shared" si="3"/>
        <v>0</v>
      </c>
      <c r="K77" s="3"/>
      <c r="L77" s="3"/>
    </row>
    <row r="78" spans="1:12" ht="22.5" x14ac:dyDescent="0.2">
      <c r="A78" s="9">
        <v>62</v>
      </c>
      <c r="B78" s="9" t="s">
        <v>84</v>
      </c>
      <c r="C78" s="25">
        <v>151803030229</v>
      </c>
      <c r="D78" s="26" t="s">
        <v>89</v>
      </c>
      <c r="E78" s="9" t="s">
        <v>86</v>
      </c>
      <c r="F78" s="9">
        <v>1</v>
      </c>
      <c r="G78" s="2">
        <v>0</v>
      </c>
      <c r="H78" s="2">
        <v>0</v>
      </c>
      <c r="I78" s="5">
        <f t="shared" si="0"/>
        <v>0</v>
      </c>
      <c r="J78" s="5">
        <f t="shared" si="3"/>
        <v>0</v>
      </c>
      <c r="K78" s="3"/>
      <c r="L78" s="3"/>
    </row>
    <row r="79" spans="1:12" ht="22.5" x14ac:dyDescent="0.2">
      <c r="A79" s="9">
        <v>63</v>
      </c>
      <c r="B79" s="9" t="s">
        <v>84</v>
      </c>
      <c r="C79" s="25">
        <v>151803030232</v>
      </c>
      <c r="D79" s="26" t="s">
        <v>90</v>
      </c>
      <c r="E79" s="9" t="s">
        <v>86</v>
      </c>
      <c r="F79" s="9">
        <v>1</v>
      </c>
      <c r="G79" s="2">
        <v>0</v>
      </c>
      <c r="H79" s="2">
        <v>0</v>
      </c>
      <c r="I79" s="5">
        <f t="shared" si="0"/>
        <v>0</v>
      </c>
      <c r="J79" s="5">
        <f t="shared" si="3"/>
        <v>0</v>
      </c>
      <c r="K79" s="3"/>
      <c r="L79" s="3"/>
    </row>
    <row r="80" spans="1:12" ht="22.5" x14ac:dyDescent="0.2">
      <c r="A80" s="9">
        <v>64</v>
      </c>
      <c r="B80" s="9" t="s">
        <v>84</v>
      </c>
      <c r="C80" s="25">
        <v>151803030231</v>
      </c>
      <c r="D80" s="26" t="s">
        <v>91</v>
      </c>
      <c r="E80" s="9" t="s">
        <v>86</v>
      </c>
      <c r="F80" s="9">
        <v>1</v>
      </c>
      <c r="G80" s="2">
        <v>0</v>
      </c>
      <c r="H80" s="2">
        <v>0</v>
      </c>
      <c r="I80" s="5">
        <f t="shared" si="0"/>
        <v>0</v>
      </c>
      <c r="J80" s="5">
        <f t="shared" si="3"/>
        <v>0</v>
      </c>
      <c r="K80" s="3"/>
      <c r="L80" s="3"/>
    </row>
    <row r="81" spans="1:12" ht="22.5" x14ac:dyDescent="0.2">
      <c r="A81" s="9">
        <v>65</v>
      </c>
      <c r="B81" s="9" t="s">
        <v>84</v>
      </c>
      <c r="C81" s="25">
        <v>151803030234</v>
      </c>
      <c r="D81" s="26" t="s">
        <v>92</v>
      </c>
      <c r="E81" s="9" t="s">
        <v>86</v>
      </c>
      <c r="F81" s="9">
        <v>1</v>
      </c>
      <c r="G81" s="2">
        <v>0</v>
      </c>
      <c r="H81" s="2">
        <v>0</v>
      </c>
      <c r="I81" s="5">
        <f t="shared" ref="I81:I153" si="4">G81+H81</f>
        <v>0</v>
      </c>
      <c r="J81" s="5">
        <f t="shared" si="3"/>
        <v>0</v>
      </c>
      <c r="K81" s="3"/>
      <c r="L81" s="3"/>
    </row>
    <row r="82" spans="1:12" ht="22.5" x14ac:dyDescent="0.2">
      <c r="A82" s="9">
        <v>66</v>
      </c>
      <c r="B82" s="9" t="s">
        <v>84</v>
      </c>
      <c r="C82" s="25">
        <v>151803030313</v>
      </c>
      <c r="D82" s="26" t="s">
        <v>93</v>
      </c>
      <c r="E82" s="9" t="s">
        <v>86</v>
      </c>
      <c r="F82" s="9">
        <v>1</v>
      </c>
      <c r="G82" s="2">
        <v>0</v>
      </c>
      <c r="H82" s="2">
        <v>0</v>
      </c>
      <c r="I82" s="5">
        <f t="shared" si="4"/>
        <v>0</v>
      </c>
      <c r="J82" s="5">
        <f t="shared" si="3"/>
        <v>0</v>
      </c>
      <c r="K82" s="3"/>
      <c r="L82" s="3"/>
    </row>
    <row r="83" spans="1:12" ht="22.5" x14ac:dyDescent="0.2">
      <c r="A83" s="9">
        <v>67</v>
      </c>
      <c r="B83" s="9" t="s">
        <v>84</v>
      </c>
      <c r="C83" s="25">
        <v>151803030227</v>
      </c>
      <c r="D83" s="26" t="s">
        <v>94</v>
      </c>
      <c r="E83" s="9" t="s">
        <v>86</v>
      </c>
      <c r="F83" s="9">
        <v>1</v>
      </c>
      <c r="G83" s="2">
        <v>0</v>
      </c>
      <c r="H83" s="2">
        <v>0</v>
      </c>
      <c r="I83" s="5">
        <f t="shared" si="4"/>
        <v>0</v>
      </c>
      <c r="J83" s="5">
        <f t="shared" si="3"/>
        <v>0</v>
      </c>
      <c r="K83" s="3"/>
      <c r="L83" s="3"/>
    </row>
    <row r="84" spans="1:12" ht="22.5" x14ac:dyDescent="0.2">
      <c r="A84" s="9">
        <v>68</v>
      </c>
      <c r="B84" s="9" t="s">
        <v>84</v>
      </c>
      <c r="C84" s="25">
        <v>151803030018</v>
      </c>
      <c r="D84" s="26" t="s">
        <v>95</v>
      </c>
      <c r="E84" s="9" t="s">
        <v>86</v>
      </c>
      <c r="F84" s="9">
        <v>1</v>
      </c>
      <c r="G84" s="2">
        <v>0</v>
      </c>
      <c r="H84" s="2">
        <v>0</v>
      </c>
      <c r="I84" s="5">
        <f t="shared" si="4"/>
        <v>0</v>
      </c>
      <c r="J84" s="5">
        <f t="shared" si="3"/>
        <v>0</v>
      </c>
      <c r="K84" s="3"/>
      <c r="L84" s="3"/>
    </row>
    <row r="85" spans="1:12" ht="22.5" x14ac:dyDescent="0.2">
      <c r="A85" s="9">
        <v>69</v>
      </c>
      <c r="B85" s="9" t="s">
        <v>84</v>
      </c>
      <c r="C85" s="25">
        <v>151803030019</v>
      </c>
      <c r="D85" s="26" t="s">
        <v>96</v>
      </c>
      <c r="E85" s="9" t="s">
        <v>86</v>
      </c>
      <c r="F85" s="9">
        <v>1</v>
      </c>
      <c r="G85" s="2">
        <v>0</v>
      </c>
      <c r="H85" s="2">
        <v>0</v>
      </c>
      <c r="I85" s="5">
        <f t="shared" si="4"/>
        <v>0</v>
      </c>
      <c r="J85" s="5">
        <f t="shared" si="3"/>
        <v>0</v>
      </c>
      <c r="K85" s="3"/>
      <c r="L85" s="3"/>
    </row>
    <row r="86" spans="1:12" ht="22.5" x14ac:dyDescent="0.2">
      <c r="A86" s="9">
        <v>70</v>
      </c>
      <c r="B86" s="9" t="s">
        <v>84</v>
      </c>
      <c r="C86" s="25">
        <v>151803030020</v>
      </c>
      <c r="D86" s="26" t="s">
        <v>97</v>
      </c>
      <c r="E86" s="9" t="s">
        <v>86</v>
      </c>
      <c r="F86" s="9">
        <v>1</v>
      </c>
      <c r="G86" s="2">
        <v>0</v>
      </c>
      <c r="H86" s="2">
        <v>0</v>
      </c>
      <c r="I86" s="5">
        <f t="shared" si="4"/>
        <v>0</v>
      </c>
      <c r="J86" s="5">
        <f t="shared" si="3"/>
        <v>0</v>
      </c>
      <c r="K86" s="3"/>
      <c r="L86" s="3"/>
    </row>
    <row r="87" spans="1:12" ht="22.5" x14ac:dyDescent="0.2">
      <c r="A87" s="9">
        <v>71</v>
      </c>
      <c r="B87" s="9" t="s">
        <v>84</v>
      </c>
      <c r="C87" s="25">
        <v>151803030021</v>
      </c>
      <c r="D87" s="26" t="s">
        <v>98</v>
      </c>
      <c r="E87" s="9" t="s">
        <v>86</v>
      </c>
      <c r="F87" s="9">
        <v>1</v>
      </c>
      <c r="G87" s="2">
        <v>0</v>
      </c>
      <c r="H87" s="2">
        <v>0</v>
      </c>
      <c r="I87" s="5">
        <f t="shared" si="4"/>
        <v>0</v>
      </c>
      <c r="J87" s="5">
        <f t="shared" si="3"/>
        <v>0</v>
      </c>
      <c r="K87" s="3"/>
      <c r="L87" s="3"/>
    </row>
    <row r="88" spans="1:12" ht="22.5" x14ac:dyDescent="0.2">
      <c r="A88" s="9">
        <v>72</v>
      </c>
      <c r="B88" s="9" t="s">
        <v>84</v>
      </c>
      <c r="C88" s="25">
        <v>151803030022</v>
      </c>
      <c r="D88" s="26" t="s">
        <v>99</v>
      </c>
      <c r="E88" s="9" t="s">
        <v>86</v>
      </c>
      <c r="F88" s="9">
        <v>1</v>
      </c>
      <c r="G88" s="2">
        <v>0</v>
      </c>
      <c r="H88" s="2">
        <v>0</v>
      </c>
      <c r="I88" s="5">
        <f t="shared" si="4"/>
        <v>0</v>
      </c>
      <c r="J88" s="5">
        <f t="shared" si="3"/>
        <v>0</v>
      </c>
      <c r="K88" s="3"/>
      <c r="L88" s="3"/>
    </row>
    <row r="89" spans="1:12" ht="22.5" x14ac:dyDescent="0.2">
      <c r="A89" s="9">
        <v>73</v>
      </c>
      <c r="B89" s="9" t="s">
        <v>84</v>
      </c>
      <c r="C89" s="25">
        <v>151803030312</v>
      </c>
      <c r="D89" s="26" t="s">
        <v>100</v>
      </c>
      <c r="E89" s="9" t="s">
        <v>86</v>
      </c>
      <c r="F89" s="9">
        <v>1</v>
      </c>
      <c r="G89" s="2">
        <v>0</v>
      </c>
      <c r="H89" s="2">
        <v>0</v>
      </c>
      <c r="I89" s="5">
        <f t="shared" si="4"/>
        <v>0</v>
      </c>
      <c r="J89" s="5">
        <f t="shared" si="3"/>
        <v>0</v>
      </c>
      <c r="K89" s="3"/>
      <c r="L89" s="3"/>
    </row>
    <row r="90" spans="1:12" ht="22.5" x14ac:dyDescent="0.2">
      <c r="A90" s="9">
        <v>74</v>
      </c>
      <c r="B90" s="9" t="s">
        <v>84</v>
      </c>
      <c r="C90" s="25">
        <v>151803030023</v>
      </c>
      <c r="D90" s="26" t="s">
        <v>101</v>
      </c>
      <c r="E90" s="9" t="s">
        <v>86</v>
      </c>
      <c r="F90" s="9">
        <v>1</v>
      </c>
      <c r="G90" s="2">
        <v>0</v>
      </c>
      <c r="H90" s="2">
        <v>0</v>
      </c>
      <c r="I90" s="5">
        <f t="shared" si="4"/>
        <v>0</v>
      </c>
      <c r="J90" s="5">
        <f t="shared" si="3"/>
        <v>0</v>
      </c>
      <c r="K90" s="3"/>
      <c r="L90" s="3"/>
    </row>
    <row r="91" spans="1:12" ht="22.5" x14ac:dyDescent="0.2">
      <c r="A91" s="9">
        <v>75</v>
      </c>
      <c r="B91" s="9" t="s">
        <v>84</v>
      </c>
      <c r="C91" s="25">
        <v>151803030024</v>
      </c>
      <c r="D91" s="26" t="s">
        <v>102</v>
      </c>
      <c r="E91" s="9" t="s">
        <v>86</v>
      </c>
      <c r="F91" s="9">
        <v>2</v>
      </c>
      <c r="G91" s="2">
        <v>0</v>
      </c>
      <c r="H91" s="2">
        <v>0</v>
      </c>
      <c r="I91" s="5">
        <f t="shared" si="4"/>
        <v>0</v>
      </c>
      <c r="J91" s="5">
        <f t="shared" si="3"/>
        <v>0</v>
      </c>
      <c r="K91" s="3"/>
      <c r="L91" s="3"/>
    </row>
    <row r="92" spans="1:12" ht="22.5" x14ac:dyDescent="0.2">
      <c r="A92" s="9">
        <v>76</v>
      </c>
      <c r="B92" s="9" t="s">
        <v>84</v>
      </c>
      <c r="C92" s="25">
        <v>151803030372</v>
      </c>
      <c r="D92" s="26" t="s">
        <v>103</v>
      </c>
      <c r="E92" s="9" t="s">
        <v>86</v>
      </c>
      <c r="F92" s="9">
        <v>1</v>
      </c>
      <c r="G92" s="2">
        <v>0</v>
      </c>
      <c r="H92" s="2">
        <v>0</v>
      </c>
      <c r="I92" s="5">
        <f t="shared" si="4"/>
        <v>0</v>
      </c>
      <c r="J92" s="5">
        <f t="shared" si="3"/>
        <v>0</v>
      </c>
      <c r="K92" s="3"/>
      <c r="L92" s="3"/>
    </row>
    <row r="93" spans="1:12" ht="22.5" x14ac:dyDescent="0.2">
      <c r="A93" s="9">
        <v>77</v>
      </c>
      <c r="B93" s="9" t="s">
        <v>84</v>
      </c>
      <c r="C93" s="25">
        <v>151803030017</v>
      </c>
      <c r="D93" s="26" t="s">
        <v>104</v>
      </c>
      <c r="E93" s="9" t="s">
        <v>86</v>
      </c>
      <c r="F93" s="9">
        <v>1</v>
      </c>
      <c r="G93" s="2">
        <v>0</v>
      </c>
      <c r="H93" s="2">
        <v>0</v>
      </c>
      <c r="I93" s="5">
        <f t="shared" si="4"/>
        <v>0</v>
      </c>
      <c r="J93" s="5">
        <f t="shared" si="3"/>
        <v>0</v>
      </c>
      <c r="K93" s="3"/>
      <c r="L93" s="3"/>
    </row>
    <row r="94" spans="1:12" ht="22.5" x14ac:dyDescent="0.2">
      <c r="A94" s="9">
        <v>78</v>
      </c>
      <c r="B94" s="9" t="s">
        <v>84</v>
      </c>
      <c r="C94" s="25">
        <v>151803030016</v>
      </c>
      <c r="D94" s="26" t="s">
        <v>105</v>
      </c>
      <c r="E94" s="9" t="s">
        <v>86</v>
      </c>
      <c r="F94" s="9">
        <v>1</v>
      </c>
      <c r="G94" s="2">
        <v>0</v>
      </c>
      <c r="H94" s="2">
        <v>0</v>
      </c>
      <c r="I94" s="5">
        <f t="shared" si="4"/>
        <v>0</v>
      </c>
      <c r="J94" s="5">
        <f t="shared" si="3"/>
        <v>0</v>
      </c>
      <c r="K94" s="3"/>
      <c r="L94" s="3"/>
    </row>
    <row r="95" spans="1:12" ht="22.5" x14ac:dyDescent="0.2">
      <c r="A95" s="9">
        <v>79</v>
      </c>
      <c r="B95" s="9" t="s">
        <v>84</v>
      </c>
      <c r="C95" s="25">
        <v>151803030220</v>
      </c>
      <c r="D95" s="26" t="s">
        <v>106</v>
      </c>
      <c r="E95" s="9" t="s">
        <v>86</v>
      </c>
      <c r="F95" s="9">
        <v>1</v>
      </c>
      <c r="G95" s="2">
        <v>0</v>
      </c>
      <c r="H95" s="2">
        <v>0</v>
      </c>
      <c r="I95" s="5">
        <f t="shared" si="4"/>
        <v>0</v>
      </c>
      <c r="J95" s="5">
        <f t="shared" si="3"/>
        <v>0</v>
      </c>
      <c r="K95" s="3"/>
      <c r="L95" s="3"/>
    </row>
    <row r="96" spans="1:12" s="41" customFormat="1" x14ac:dyDescent="0.2">
      <c r="A96" s="38"/>
      <c r="B96" s="38"/>
      <c r="C96" s="39"/>
      <c r="D96" s="40"/>
      <c r="E96" s="38"/>
      <c r="F96" s="38"/>
      <c r="G96" s="8"/>
      <c r="H96" s="8"/>
      <c r="I96" s="12" t="s">
        <v>283</v>
      </c>
      <c r="J96" s="12">
        <f>SUM(J75:J95)</f>
        <v>0</v>
      </c>
      <c r="K96" s="40"/>
      <c r="L96" s="40"/>
    </row>
    <row r="97" spans="1:12" s="41" customFormat="1" x14ac:dyDescent="0.2">
      <c r="A97" s="38"/>
      <c r="B97" s="38"/>
      <c r="C97" s="39"/>
      <c r="D97" s="40"/>
      <c r="E97" s="38"/>
      <c r="F97" s="38"/>
      <c r="G97" s="8"/>
      <c r="H97" s="8"/>
      <c r="I97" s="8"/>
      <c r="J97" s="8"/>
      <c r="K97" s="40"/>
      <c r="L97" s="40"/>
    </row>
    <row r="98" spans="1:12" s="45" customFormat="1" x14ac:dyDescent="0.2">
      <c r="A98" s="42" t="s">
        <v>274</v>
      </c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4"/>
    </row>
    <row r="99" spans="1:12" x14ac:dyDescent="0.2">
      <c r="A99" s="9">
        <v>80</v>
      </c>
      <c r="B99" s="9" t="s">
        <v>107</v>
      </c>
      <c r="C99" s="25">
        <v>151803030092</v>
      </c>
      <c r="D99" s="26" t="s">
        <v>108</v>
      </c>
      <c r="E99" s="9" t="s">
        <v>23</v>
      </c>
      <c r="F99" s="46">
        <v>36000</v>
      </c>
      <c r="G99" s="2">
        <v>0</v>
      </c>
      <c r="H99" s="2">
        <v>0</v>
      </c>
      <c r="I99" s="5">
        <f t="shared" si="4"/>
        <v>0</v>
      </c>
      <c r="J99" s="5">
        <f>I99*F99</f>
        <v>0</v>
      </c>
      <c r="K99" s="3"/>
      <c r="L99" s="3"/>
    </row>
    <row r="100" spans="1:12" s="41" customFormat="1" x14ac:dyDescent="0.2">
      <c r="A100" s="38"/>
      <c r="B100" s="38"/>
      <c r="C100" s="39"/>
      <c r="D100" s="40"/>
      <c r="E100" s="38"/>
      <c r="F100" s="47"/>
      <c r="G100" s="8"/>
      <c r="H100" s="8"/>
      <c r="I100" s="12" t="s">
        <v>283</v>
      </c>
      <c r="J100" s="12">
        <f>SUM(J99)</f>
        <v>0</v>
      </c>
      <c r="K100" s="40"/>
      <c r="L100" s="40"/>
    </row>
    <row r="101" spans="1:12" s="41" customFormat="1" x14ac:dyDescent="0.2">
      <c r="A101" s="38"/>
      <c r="B101" s="38"/>
      <c r="C101" s="39"/>
      <c r="D101" s="40"/>
      <c r="E101" s="38"/>
      <c r="F101" s="47"/>
      <c r="G101" s="8"/>
      <c r="H101" s="8"/>
      <c r="I101" s="8"/>
      <c r="J101" s="8"/>
      <c r="K101" s="40"/>
      <c r="L101" s="40"/>
    </row>
    <row r="102" spans="1:12" s="41" customFormat="1" x14ac:dyDescent="0.2">
      <c r="A102" s="42" t="s">
        <v>275</v>
      </c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4"/>
    </row>
    <row r="103" spans="1:12" ht="22.5" x14ac:dyDescent="0.2">
      <c r="A103" s="9">
        <v>81</v>
      </c>
      <c r="B103" s="9" t="s">
        <v>109</v>
      </c>
      <c r="C103" s="25">
        <v>151803030095</v>
      </c>
      <c r="D103" s="26" t="s">
        <v>110</v>
      </c>
      <c r="E103" s="9" t="s">
        <v>23</v>
      </c>
      <c r="F103" s="46">
        <v>13560</v>
      </c>
      <c r="G103" s="2">
        <v>0</v>
      </c>
      <c r="H103" s="2">
        <v>0</v>
      </c>
      <c r="I103" s="5">
        <f t="shared" si="4"/>
        <v>0</v>
      </c>
      <c r="J103" s="5">
        <f>I103*F103</f>
        <v>0</v>
      </c>
      <c r="K103" s="3"/>
      <c r="L103" s="3"/>
    </row>
    <row r="104" spans="1:12" s="41" customFormat="1" x14ac:dyDescent="0.2">
      <c r="A104" s="38"/>
      <c r="B104" s="38"/>
      <c r="C104" s="39"/>
      <c r="D104" s="40"/>
      <c r="E104" s="38"/>
      <c r="F104" s="47"/>
      <c r="G104" s="8"/>
      <c r="H104" s="8"/>
      <c r="I104" s="12" t="s">
        <v>283</v>
      </c>
      <c r="J104" s="12">
        <f>SUM(J103)</f>
        <v>0</v>
      </c>
      <c r="K104" s="40"/>
      <c r="L104" s="40"/>
    </row>
    <row r="105" spans="1:12" s="41" customFormat="1" x14ac:dyDescent="0.2">
      <c r="A105" s="38"/>
      <c r="B105" s="38"/>
      <c r="C105" s="39"/>
      <c r="D105" s="40"/>
      <c r="E105" s="38"/>
      <c r="F105" s="47"/>
      <c r="G105" s="8"/>
      <c r="H105" s="8"/>
      <c r="I105" s="8"/>
      <c r="J105" s="8"/>
      <c r="K105" s="40"/>
      <c r="L105" s="40"/>
    </row>
    <row r="106" spans="1:12" s="41" customFormat="1" x14ac:dyDescent="0.2">
      <c r="A106" s="42" t="s">
        <v>276</v>
      </c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4"/>
    </row>
    <row r="107" spans="1:12" ht="33.75" x14ac:dyDescent="0.2">
      <c r="A107" s="9">
        <v>82</v>
      </c>
      <c r="B107" s="9" t="s">
        <v>111</v>
      </c>
      <c r="C107" s="25">
        <v>151803020073</v>
      </c>
      <c r="D107" s="26" t="s">
        <v>112</v>
      </c>
      <c r="E107" s="9" t="s">
        <v>113</v>
      </c>
      <c r="F107" s="9">
        <v>50</v>
      </c>
      <c r="G107" s="2">
        <v>0</v>
      </c>
      <c r="H107" s="2">
        <v>0</v>
      </c>
      <c r="I107" s="5">
        <f t="shared" si="4"/>
        <v>0</v>
      </c>
      <c r="J107" s="5">
        <f t="shared" ref="J107:J138" si="5">I107*F107</f>
        <v>0</v>
      </c>
      <c r="K107" s="3"/>
      <c r="L107" s="3"/>
    </row>
    <row r="108" spans="1:12" ht="33.75" x14ac:dyDescent="0.2">
      <c r="A108" s="9">
        <v>83</v>
      </c>
      <c r="B108" s="9" t="s">
        <v>111</v>
      </c>
      <c r="C108" s="25">
        <v>151803020019</v>
      </c>
      <c r="D108" s="26" t="s">
        <v>114</v>
      </c>
      <c r="E108" s="9" t="s">
        <v>113</v>
      </c>
      <c r="F108" s="9">
        <v>50</v>
      </c>
      <c r="G108" s="2">
        <v>0</v>
      </c>
      <c r="H108" s="2">
        <v>0</v>
      </c>
      <c r="I108" s="5">
        <f t="shared" si="4"/>
        <v>0</v>
      </c>
      <c r="J108" s="5">
        <f t="shared" si="5"/>
        <v>0</v>
      </c>
      <c r="K108" s="3"/>
      <c r="L108" s="3"/>
    </row>
    <row r="109" spans="1:12" ht="33.75" x14ac:dyDescent="0.2">
      <c r="A109" s="9">
        <v>84</v>
      </c>
      <c r="B109" s="9" t="s">
        <v>111</v>
      </c>
      <c r="C109" s="25" t="s">
        <v>115</v>
      </c>
      <c r="D109" s="26" t="s">
        <v>116</v>
      </c>
      <c r="E109" s="9" t="s">
        <v>113</v>
      </c>
      <c r="F109" s="9">
        <v>50</v>
      </c>
      <c r="G109" s="2">
        <v>0</v>
      </c>
      <c r="H109" s="2">
        <v>0</v>
      </c>
      <c r="I109" s="5">
        <f t="shared" si="4"/>
        <v>0</v>
      </c>
      <c r="J109" s="5">
        <f t="shared" si="5"/>
        <v>0</v>
      </c>
      <c r="K109" s="3"/>
      <c r="L109" s="3"/>
    </row>
    <row r="110" spans="1:12" ht="33.75" x14ac:dyDescent="0.2">
      <c r="A110" s="9">
        <v>85</v>
      </c>
      <c r="B110" s="9" t="s">
        <v>111</v>
      </c>
      <c r="C110" s="25">
        <v>151803020021</v>
      </c>
      <c r="D110" s="26" t="s">
        <v>117</v>
      </c>
      <c r="E110" s="9" t="s">
        <v>113</v>
      </c>
      <c r="F110" s="9">
        <v>50</v>
      </c>
      <c r="G110" s="2">
        <v>0</v>
      </c>
      <c r="H110" s="2">
        <v>0</v>
      </c>
      <c r="I110" s="5">
        <f t="shared" si="4"/>
        <v>0</v>
      </c>
      <c r="J110" s="5">
        <f t="shared" si="5"/>
        <v>0</v>
      </c>
      <c r="K110" s="3"/>
      <c r="L110" s="3"/>
    </row>
    <row r="111" spans="1:12" ht="33.75" x14ac:dyDescent="0.2">
      <c r="A111" s="9">
        <v>86</v>
      </c>
      <c r="B111" s="9" t="s">
        <v>111</v>
      </c>
      <c r="C111" s="25">
        <v>151803020008</v>
      </c>
      <c r="D111" s="26" t="s">
        <v>118</v>
      </c>
      <c r="E111" s="9" t="s">
        <v>113</v>
      </c>
      <c r="F111" s="9">
        <v>50</v>
      </c>
      <c r="G111" s="2">
        <v>0</v>
      </c>
      <c r="H111" s="2">
        <v>0</v>
      </c>
      <c r="I111" s="5">
        <f t="shared" si="4"/>
        <v>0</v>
      </c>
      <c r="J111" s="5">
        <f t="shared" si="5"/>
        <v>0</v>
      </c>
      <c r="K111" s="3"/>
      <c r="L111" s="3"/>
    </row>
    <row r="112" spans="1:12" ht="33.75" x14ac:dyDescent="0.2">
      <c r="A112" s="9">
        <v>87</v>
      </c>
      <c r="B112" s="9" t="s">
        <v>111</v>
      </c>
      <c r="C112" s="25">
        <v>151803020013</v>
      </c>
      <c r="D112" s="26" t="s">
        <v>119</v>
      </c>
      <c r="E112" s="9" t="s">
        <v>113</v>
      </c>
      <c r="F112" s="9">
        <v>50</v>
      </c>
      <c r="G112" s="2">
        <v>0</v>
      </c>
      <c r="H112" s="2">
        <v>0</v>
      </c>
      <c r="I112" s="5">
        <f t="shared" si="4"/>
        <v>0</v>
      </c>
      <c r="J112" s="5">
        <f t="shared" si="5"/>
        <v>0</v>
      </c>
      <c r="K112" s="3"/>
      <c r="L112" s="3"/>
    </row>
    <row r="113" spans="1:12" ht="33.75" x14ac:dyDescent="0.2">
      <c r="A113" s="9">
        <v>88</v>
      </c>
      <c r="B113" s="9" t="s">
        <v>111</v>
      </c>
      <c r="C113" s="25">
        <v>151803020081</v>
      </c>
      <c r="D113" s="26" t="s">
        <v>120</v>
      </c>
      <c r="E113" s="9" t="s">
        <v>113</v>
      </c>
      <c r="F113" s="9">
        <v>50</v>
      </c>
      <c r="G113" s="2">
        <v>0</v>
      </c>
      <c r="H113" s="2">
        <v>0</v>
      </c>
      <c r="I113" s="5">
        <f t="shared" si="4"/>
        <v>0</v>
      </c>
      <c r="J113" s="5">
        <f t="shared" si="5"/>
        <v>0</v>
      </c>
      <c r="K113" s="3"/>
      <c r="L113" s="3"/>
    </row>
    <row r="114" spans="1:12" ht="33.75" x14ac:dyDescent="0.2">
      <c r="A114" s="9">
        <v>89</v>
      </c>
      <c r="B114" s="9" t="s">
        <v>111</v>
      </c>
      <c r="C114" s="25" t="s">
        <v>115</v>
      </c>
      <c r="D114" s="26" t="s">
        <v>121</v>
      </c>
      <c r="E114" s="9" t="s">
        <v>113</v>
      </c>
      <c r="F114" s="9">
        <v>50</v>
      </c>
      <c r="G114" s="2">
        <v>0</v>
      </c>
      <c r="H114" s="2">
        <v>0</v>
      </c>
      <c r="I114" s="5">
        <f t="shared" si="4"/>
        <v>0</v>
      </c>
      <c r="J114" s="5">
        <f t="shared" si="5"/>
        <v>0</v>
      </c>
      <c r="K114" s="3"/>
      <c r="L114" s="3"/>
    </row>
    <row r="115" spans="1:12" ht="33.75" x14ac:dyDescent="0.2">
      <c r="A115" s="9">
        <v>90</v>
      </c>
      <c r="B115" s="9" t="s">
        <v>111</v>
      </c>
      <c r="C115" s="25">
        <v>151803020020</v>
      </c>
      <c r="D115" s="26" t="s">
        <v>122</v>
      </c>
      <c r="E115" s="9" t="s">
        <v>113</v>
      </c>
      <c r="F115" s="9">
        <v>50</v>
      </c>
      <c r="G115" s="2">
        <v>0</v>
      </c>
      <c r="H115" s="2">
        <v>0</v>
      </c>
      <c r="I115" s="5">
        <f t="shared" si="4"/>
        <v>0</v>
      </c>
      <c r="J115" s="5">
        <f t="shared" si="5"/>
        <v>0</v>
      </c>
      <c r="K115" s="3"/>
      <c r="L115" s="3"/>
    </row>
    <row r="116" spans="1:12" ht="33.75" x14ac:dyDescent="0.2">
      <c r="A116" s="9">
        <v>91</v>
      </c>
      <c r="B116" s="9" t="s">
        <v>111</v>
      </c>
      <c r="C116" s="25">
        <v>151803020082</v>
      </c>
      <c r="D116" s="26" t="s">
        <v>123</v>
      </c>
      <c r="E116" s="9" t="s">
        <v>113</v>
      </c>
      <c r="F116" s="9">
        <v>50</v>
      </c>
      <c r="G116" s="2">
        <v>0</v>
      </c>
      <c r="H116" s="2">
        <v>0</v>
      </c>
      <c r="I116" s="5">
        <f t="shared" si="4"/>
        <v>0</v>
      </c>
      <c r="J116" s="5">
        <f t="shared" si="5"/>
        <v>0</v>
      </c>
      <c r="K116" s="3"/>
      <c r="L116" s="3"/>
    </row>
    <row r="117" spans="1:12" ht="33.75" x14ac:dyDescent="0.2">
      <c r="A117" s="9">
        <v>92</v>
      </c>
      <c r="B117" s="9" t="s">
        <v>111</v>
      </c>
      <c r="C117" s="25">
        <v>151803020083</v>
      </c>
      <c r="D117" s="26" t="s">
        <v>124</v>
      </c>
      <c r="E117" s="9" t="s">
        <v>113</v>
      </c>
      <c r="F117" s="9">
        <v>50</v>
      </c>
      <c r="G117" s="2">
        <v>0</v>
      </c>
      <c r="H117" s="2">
        <v>0</v>
      </c>
      <c r="I117" s="5">
        <f t="shared" si="4"/>
        <v>0</v>
      </c>
      <c r="J117" s="5">
        <f t="shared" si="5"/>
        <v>0</v>
      </c>
      <c r="K117" s="3"/>
      <c r="L117" s="3"/>
    </row>
    <row r="118" spans="1:12" ht="33.75" x14ac:dyDescent="0.2">
      <c r="A118" s="9">
        <v>93</v>
      </c>
      <c r="B118" s="9" t="s">
        <v>111</v>
      </c>
      <c r="C118" s="25">
        <v>151803020084</v>
      </c>
      <c r="D118" s="26" t="s">
        <v>125</v>
      </c>
      <c r="E118" s="9" t="s">
        <v>113</v>
      </c>
      <c r="F118" s="9">
        <v>50</v>
      </c>
      <c r="G118" s="2">
        <v>0</v>
      </c>
      <c r="H118" s="2">
        <v>0</v>
      </c>
      <c r="I118" s="5">
        <f t="shared" si="4"/>
        <v>0</v>
      </c>
      <c r="J118" s="5">
        <f t="shared" si="5"/>
        <v>0</v>
      </c>
      <c r="K118" s="3"/>
      <c r="L118" s="3"/>
    </row>
    <row r="119" spans="1:12" ht="33.75" x14ac:dyDescent="0.2">
      <c r="A119" s="9">
        <v>94</v>
      </c>
      <c r="B119" s="9" t="s">
        <v>111</v>
      </c>
      <c r="C119" s="25" t="s">
        <v>115</v>
      </c>
      <c r="D119" s="26" t="s">
        <v>126</v>
      </c>
      <c r="E119" s="9" t="s">
        <v>113</v>
      </c>
      <c r="F119" s="9">
        <v>50</v>
      </c>
      <c r="G119" s="2">
        <v>0</v>
      </c>
      <c r="H119" s="2">
        <v>0</v>
      </c>
      <c r="I119" s="5">
        <f t="shared" si="4"/>
        <v>0</v>
      </c>
      <c r="J119" s="5">
        <f t="shared" si="5"/>
        <v>0</v>
      </c>
      <c r="K119" s="3"/>
      <c r="L119" s="3"/>
    </row>
    <row r="120" spans="1:12" ht="33.75" x14ac:dyDescent="0.2">
      <c r="A120" s="9">
        <v>95</v>
      </c>
      <c r="B120" s="9" t="s">
        <v>111</v>
      </c>
      <c r="C120" s="25">
        <v>151803020085</v>
      </c>
      <c r="D120" s="26" t="s">
        <v>127</v>
      </c>
      <c r="E120" s="9" t="s">
        <v>113</v>
      </c>
      <c r="F120" s="9">
        <v>50</v>
      </c>
      <c r="G120" s="2">
        <v>0</v>
      </c>
      <c r="H120" s="2">
        <v>0</v>
      </c>
      <c r="I120" s="5">
        <f t="shared" si="4"/>
        <v>0</v>
      </c>
      <c r="J120" s="5">
        <f t="shared" si="5"/>
        <v>0</v>
      </c>
      <c r="K120" s="3"/>
      <c r="L120" s="3"/>
    </row>
    <row r="121" spans="1:12" ht="33.75" x14ac:dyDescent="0.2">
      <c r="A121" s="9">
        <v>96</v>
      </c>
      <c r="B121" s="9" t="s">
        <v>111</v>
      </c>
      <c r="C121" s="25">
        <v>151803020086</v>
      </c>
      <c r="D121" s="26" t="s">
        <v>128</v>
      </c>
      <c r="E121" s="9" t="s">
        <v>113</v>
      </c>
      <c r="F121" s="9">
        <v>50</v>
      </c>
      <c r="G121" s="2">
        <v>0</v>
      </c>
      <c r="H121" s="2">
        <v>0</v>
      </c>
      <c r="I121" s="5">
        <f t="shared" si="4"/>
        <v>0</v>
      </c>
      <c r="J121" s="5">
        <f t="shared" si="5"/>
        <v>0</v>
      </c>
      <c r="K121" s="3"/>
      <c r="L121" s="3"/>
    </row>
    <row r="122" spans="1:12" ht="33.75" x14ac:dyDescent="0.2">
      <c r="A122" s="9">
        <v>97</v>
      </c>
      <c r="B122" s="9" t="s">
        <v>111</v>
      </c>
      <c r="C122" s="25">
        <v>151803020024</v>
      </c>
      <c r="D122" s="26" t="s">
        <v>129</v>
      </c>
      <c r="E122" s="9" t="s">
        <v>113</v>
      </c>
      <c r="F122" s="9">
        <v>50</v>
      </c>
      <c r="G122" s="2">
        <v>0</v>
      </c>
      <c r="H122" s="2">
        <v>0</v>
      </c>
      <c r="I122" s="5">
        <f t="shared" si="4"/>
        <v>0</v>
      </c>
      <c r="J122" s="5">
        <f t="shared" si="5"/>
        <v>0</v>
      </c>
      <c r="K122" s="3"/>
      <c r="L122" s="3"/>
    </row>
    <row r="123" spans="1:12" ht="33.75" x14ac:dyDescent="0.2">
      <c r="A123" s="9">
        <v>98</v>
      </c>
      <c r="B123" s="9" t="s">
        <v>111</v>
      </c>
      <c r="C123" s="25">
        <v>151803020032</v>
      </c>
      <c r="D123" s="26" t="s">
        <v>130</v>
      </c>
      <c r="E123" s="9" t="s">
        <v>113</v>
      </c>
      <c r="F123" s="9">
        <v>50</v>
      </c>
      <c r="G123" s="2">
        <v>0</v>
      </c>
      <c r="H123" s="2">
        <v>0</v>
      </c>
      <c r="I123" s="5">
        <f t="shared" si="4"/>
        <v>0</v>
      </c>
      <c r="J123" s="5">
        <f t="shared" si="5"/>
        <v>0</v>
      </c>
      <c r="K123" s="3"/>
      <c r="L123" s="3"/>
    </row>
    <row r="124" spans="1:12" ht="33.75" x14ac:dyDescent="0.2">
      <c r="A124" s="9">
        <v>99</v>
      </c>
      <c r="B124" s="9" t="s">
        <v>111</v>
      </c>
      <c r="C124" s="25">
        <v>151803020030</v>
      </c>
      <c r="D124" s="26" t="s">
        <v>131</v>
      </c>
      <c r="E124" s="9" t="s">
        <v>113</v>
      </c>
      <c r="F124" s="9">
        <v>100</v>
      </c>
      <c r="G124" s="2">
        <v>0</v>
      </c>
      <c r="H124" s="2">
        <v>0</v>
      </c>
      <c r="I124" s="5">
        <f t="shared" si="4"/>
        <v>0</v>
      </c>
      <c r="J124" s="5">
        <f t="shared" si="5"/>
        <v>0</v>
      </c>
      <c r="K124" s="3"/>
      <c r="L124" s="3"/>
    </row>
    <row r="125" spans="1:12" ht="33.75" x14ac:dyDescent="0.2">
      <c r="A125" s="9">
        <v>100</v>
      </c>
      <c r="B125" s="9" t="s">
        <v>111</v>
      </c>
      <c r="C125" s="25">
        <v>151803020025</v>
      </c>
      <c r="D125" s="26" t="s">
        <v>132</v>
      </c>
      <c r="E125" s="9" t="s">
        <v>113</v>
      </c>
      <c r="F125" s="9">
        <v>50</v>
      </c>
      <c r="G125" s="2">
        <v>0</v>
      </c>
      <c r="H125" s="2">
        <v>0</v>
      </c>
      <c r="I125" s="5">
        <f t="shared" si="4"/>
        <v>0</v>
      </c>
      <c r="J125" s="5">
        <f t="shared" si="5"/>
        <v>0</v>
      </c>
      <c r="K125" s="3"/>
      <c r="L125" s="3"/>
    </row>
    <row r="126" spans="1:12" ht="33.75" x14ac:dyDescent="0.2">
      <c r="A126" s="9">
        <v>101</v>
      </c>
      <c r="B126" s="9" t="s">
        <v>111</v>
      </c>
      <c r="C126" s="25">
        <v>151803020041</v>
      </c>
      <c r="D126" s="26" t="s">
        <v>133</v>
      </c>
      <c r="E126" s="9" t="s">
        <v>113</v>
      </c>
      <c r="F126" s="9">
        <v>50</v>
      </c>
      <c r="G126" s="2">
        <v>0</v>
      </c>
      <c r="H126" s="2">
        <v>0</v>
      </c>
      <c r="I126" s="5">
        <f t="shared" si="4"/>
        <v>0</v>
      </c>
      <c r="J126" s="5">
        <f t="shared" si="5"/>
        <v>0</v>
      </c>
      <c r="K126" s="3"/>
      <c r="L126" s="3"/>
    </row>
    <row r="127" spans="1:12" ht="33.75" x14ac:dyDescent="0.2">
      <c r="A127" s="9">
        <v>102</v>
      </c>
      <c r="B127" s="9" t="s">
        <v>111</v>
      </c>
      <c r="C127" s="25">
        <v>151803020046</v>
      </c>
      <c r="D127" s="26" t="s">
        <v>134</v>
      </c>
      <c r="E127" s="9" t="s">
        <v>113</v>
      </c>
      <c r="F127" s="9">
        <v>50</v>
      </c>
      <c r="G127" s="2">
        <v>0</v>
      </c>
      <c r="H127" s="2">
        <v>0</v>
      </c>
      <c r="I127" s="5">
        <f t="shared" si="4"/>
        <v>0</v>
      </c>
      <c r="J127" s="5">
        <f t="shared" si="5"/>
        <v>0</v>
      </c>
      <c r="K127" s="3"/>
      <c r="L127" s="3"/>
    </row>
    <row r="128" spans="1:12" ht="33.75" x14ac:dyDescent="0.2">
      <c r="A128" s="9">
        <v>103</v>
      </c>
      <c r="B128" s="9" t="s">
        <v>111</v>
      </c>
      <c r="C128" s="25">
        <v>151803020033</v>
      </c>
      <c r="D128" s="26" t="s">
        <v>135</v>
      </c>
      <c r="E128" s="9" t="s">
        <v>113</v>
      </c>
      <c r="F128" s="9">
        <v>50</v>
      </c>
      <c r="G128" s="2">
        <v>0</v>
      </c>
      <c r="H128" s="2">
        <v>0</v>
      </c>
      <c r="I128" s="5">
        <f t="shared" si="4"/>
        <v>0</v>
      </c>
      <c r="J128" s="5">
        <f t="shared" si="5"/>
        <v>0</v>
      </c>
      <c r="K128" s="3"/>
      <c r="L128" s="3"/>
    </row>
    <row r="129" spans="1:12" ht="33.75" x14ac:dyDescent="0.2">
      <c r="A129" s="9">
        <v>104</v>
      </c>
      <c r="B129" s="9" t="s">
        <v>111</v>
      </c>
      <c r="C129" s="25">
        <v>151803020028</v>
      </c>
      <c r="D129" s="26" t="s">
        <v>136</v>
      </c>
      <c r="E129" s="9" t="s">
        <v>113</v>
      </c>
      <c r="F129" s="9">
        <v>50</v>
      </c>
      <c r="G129" s="2">
        <v>0</v>
      </c>
      <c r="H129" s="2">
        <v>0</v>
      </c>
      <c r="I129" s="5">
        <f t="shared" si="4"/>
        <v>0</v>
      </c>
      <c r="J129" s="5">
        <f t="shared" si="5"/>
        <v>0</v>
      </c>
      <c r="K129" s="3"/>
      <c r="L129" s="3"/>
    </row>
    <row r="130" spans="1:12" ht="33.75" x14ac:dyDescent="0.2">
      <c r="A130" s="9">
        <v>105</v>
      </c>
      <c r="B130" s="9" t="s">
        <v>111</v>
      </c>
      <c r="C130" s="25" t="s">
        <v>115</v>
      </c>
      <c r="D130" s="26" t="s">
        <v>137</v>
      </c>
      <c r="E130" s="9" t="s">
        <v>113</v>
      </c>
      <c r="F130" s="9">
        <v>50</v>
      </c>
      <c r="G130" s="2">
        <v>0</v>
      </c>
      <c r="H130" s="2">
        <v>0</v>
      </c>
      <c r="I130" s="5">
        <f t="shared" si="4"/>
        <v>0</v>
      </c>
      <c r="J130" s="5">
        <f t="shared" si="5"/>
        <v>0</v>
      </c>
      <c r="K130" s="3"/>
      <c r="L130" s="3"/>
    </row>
    <row r="131" spans="1:12" ht="33.75" x14ac:dyDescent="0.2">
      <c r="A131" s="9">
        <v>106</v>
      </c>
      <c r="B131" s="9" t="s">
        <v>111</v>
      </c>
      <c r="C131" s="25" t="s">
        <v>115</v>
      </c>
      <c r="D131" s="26" t="s">
        <v>138</v>
      </c>
      <c r="E131" s="9" t="s">
        <v>113</v>
      </c>
      <c r="F131" s="9">
        <v>50</v>
      </c>
      <c r="G131" s="2">
        <v>0</v>
      </c>
      <c r="H131" s="2">
        <v>0</v>
      </c>
      <c r="I131" s="5">
        <f t="shared" si="4"/>
        <v>0</v>
      </c>
      <c r="J131" s="5">
        <f t="shared" si="5"/>
        <v>0</v>
      </c>
      <c r="K131" s="3"/>
      <c r="L131" s="3"/>
    </row>
    <row r="132" spans="1:12" ht="33.75" x14ac:dyDescent="0.2">
      <c r="A132" s="9">
        <v>107</v>
      </c>
      <c r="B132" s="9" t="s">
        <v>111</v>
      </c>
      <c r="C132" s="25">
        <v>151803020062</v>
      </c>
      <c r="D132" s="26" t="s">
        <v>139</v>
      </c>
      <c r="E132" s="9" t="s">
        <v>113</v>
      </c>
      <c r="F132" s="9">
        <v>50</v>
      </c>
      <c r="G132" s="2">
        <v>0</v>
      </c>
      <c r="H132" s="2">
        <v>0</v>
      </c>
      <c r="I132" s="5">
        <f t="shared" si="4"/>
        <v>0</v>
      </c>
      <c r="J132" s="5">
        <f t="shared" si="5"/>
        <v>0</v>
      </c>
      <c r="K132" s="3"/>
      <c r="L132" s="3"/>
    </row>
    <row r="133" spans="1:12" ht="33.75" x14ac:dyDescent="0.2">
      <c r="A133" s="9">
        <v>108</v>
      </c>
      <c r="B133" s="9" t="s">
        <v>111</v>
      </c>
      <c r="C133" s="25" t="s">
        <v>115</v>
      </c>
      <c r="D133" s="26" t="s">
        <v>140</v>
      </c>
      <c r="E133" s="9" t="s">
        <v>113</v>
      </c>
      <c r="F133" s="9">
        <v>50</v>
      </c>
      <c r="G133" s="2">
        <v>0</v>
      </c>
      <c r="H133" s="2">
        <v>0</v>
      </c>
      <c r="I133" s="5">
        <f t="shared" si="4"/>
        <v>0</v>
      </c>
      <c r="J133" s="5">
        <f t="shared" si="5"/>
        <v>0</v>
      </c>
      <c r="K133" s="3"/>
      <c r="L133" s="3"/>
    </row>
    <row r="134" spans="1:12" ht="33.75" x14ac:dyDescent="0.2">
      <c r="A134" s="9">
        <v>109</v>
      </c>
      <c r="B134" s="9" t="s">
        <v>111</v>
      </c>
      <c r="C134" s="25" t="s">
        <v>115</v>
      </c>
      <c r="D134" s="26" t="s">
        <v>141</v>
      </c>
      <c r="E134" s="9" t="s">
        <v>113</v>
      </c>
      <c r="F134" s="9">
        <v>50</v>
      </c>
      <c r="G134" s="2">
        <v>0</v>
      </c>
      <c r="H134" s="2">
        <v>0</v>
      </c>
      <c r="I134" s="5">
        <f t="shared" si="4"/>
        <v>0</v>
      </c>
      <c r="J134" s="5">
        <f t="shared" si="5"/>
        <v>0</v>
      </c>
      <c r="K134" s="3"/>
      <c r="L134" s="3"/>
    </row>
    <row r="135" spans="1:12" ht="33.75" x14ac:dyDescent="0.2">
      <c r="A135" s="9">
        <v>110</v>
      </c>
      <c r="B135" s="9" t="s">
        <v>111</v>
      </c>
      <c r="C135" s="25" t="s">
        <v>142</v>
      </c>
      <c r="D135" s="26" t="s">
        <v>143</v>
      </c>
      <c r="E135" s="9" t="s">
        <v>113</v>
      </c>
      <c r="F135" s="9">
        <v>50</v>
      </c>
      <c r="G135" s="2">
        <v>0</v>
      </c>
      <c r="H135" s="2">
        <v>0</v>
      </c>
      <c r="I135" s="5">
        <f t="shared" si="4"/>
        <v>0</v>
      </c>
      <c r="J135" s="5">
        <f t="shared" si="5"/>
        <v>0</v>
      </c>
      <c r="K135" s="3"/>
      <c r="L135" s="3"/>
    </row>
    <row r="136" spans="1:12" ht="33.75" x14ac:dyDescent="0.2">
      <c r="A136" s="9">
        <v>111</v>
      </c>
      <c r="B136" s="9" t="s">
        <v>111</v>
      </c>
      <c r="C136" s="25" t="s">
        <v>144</v>
      </c>
      <c r="D136" s="26" t="s">
        <v>145</v>
      </c>
      <c r="E136" s="9" t="s">
        <v>113</v>
      </c>
      <c r="F136" s="9">
        <v>50</v>
      </c>
      <c r="G136" s="2">
        <v>0</v>
      </c>
      <c r="H136" s="2">
        <v>0</v>
      </c>
      <c r="I136" s="5">
        <f t="shared" si="4"/>
        <v>0</v>
      </c>
      <c r="J136" s="5">
        <f t="shared" si="5"/>
        <v>0</v>
      </c>
      <c r="K136" s="3"/>
      <c r="L136" s="3"/>
    </row>
    <row r="137" spans="1:12" ht="33.75" x14ac:dyDescent="0.2">
      <c r="A137" s="9">
        <v>112</v>
      </c>
      <c r="B137" s="9" t="s">
        <v>111</v>
      </c>
      <c r="C137" s="25" t="s">
        <v>115</v>
      </c>
      <c r="D137" s="26" t="s">
        <v>146</v>
      </c>
      <c r="E137" s="9" t="s">
        <v>113</v>
      </c>
      <c r="F137" s="9">
        <v>50</v>
      </c>
      <c r="G137" s="2">
        <v>0</v>
      </c>
      <c r="H137" s="2">
        <v>0</v>
      </c>
      <c r="I137" s="5">
        <f t="shared" si="4"/>
        <v>0</v>
      </c>
      <c r="J137" s="5">
        <f t="shared" si="5"/>
        <v>0</v>
      </c>
      <c r="K137" s="3"/>
      <c r="L137" s="3"/>
    </row>
    <row r="138" spans="1:12" ht="33.75" x14ac:dyDescent="0.2">
      <c r="A138" s="9">
        <v>113</v>
      </c>
      <c r="B138" s="9" t="s">
        <v>111</v>
      </c>
      <c r="C138" s="25" t="s">
        <v>115</v>
      </c>
      <c r="D138" s="26" t="s">
        <v>147</v>
      </c>
      <c r="E138" s="9" t="s">
        <v>113</v>
      </c>
      <c r="F138" s="9">
        <v>50</v>
      </c>
      <c r="G138" s="2">
        <v>0</v>
      </c>
      <c r="H138" s="2">
        <v>0</v>
      </c>
      <c r="I138" s="5">
        <f t="shared" si="4"/>
        <v>0</v>
      </c>
      <c r="J138" s="5">
        <f t="shared" si="5"/>
        <v>0</v>
      </c>
      <c r="K138" s="3"/>
      <c r="L138" s="3"/>
    </row>
    <row r="139" spans="1:12" ht="33.75" x14ac:dyDescent="0.2">
      <c r="A139" s="9">
        <v>114</v>
      </c>
      <c r="B139" s="9" t="s">
        <v>111</v>
      </c>
      <c r="C139" s="25" t="s">
        <v>115</v>
      </c>
      <c r="D139" s="26" t="s">
        <v>148</v>
      </c>
      <c r="E139" s="9" t="s">
        <v>113</v>
      </c>
      <c r="F139" s="9">
        <v>50</v>
      </c>
      <c r="G139" s="2">
        <v>0</v>
      </c>
      <c r="H139" s="2">
        <v>0</v>
      </c>
      <c r="I139" s="5">
        <f t="shared" si="4"/>
        <v>0</v>
      </c>
      <c r="J139" s="5">
        <f t="shared" ref="J139:J170" si="6">I139*F139</f>
        <v>0</v>
      </c>
      <c r="K139" s="3"/>
      <c r="L139" s="3"/>
    </row>
    <row r="140" spans="1:12" ht="33.75" x14ac:dyDescent="0.2">
      <c r="A140" s="9">
        <v>115</v>
      </c>
      <c r="B140" s="9" t="s">
        <v>111</v>
      </c>
      <c r="C140" s="25">
        <v>151803020012</v>
      </c>
      <c r="D140" s="26" t="s">
        <v>149</v>
      </c>
      <c r="E140" s="9" t="s">
        <v>113</v>
      </c>
      <c r="F140" s="9">
        <v>50</v>
      </c>
      <c r="G140" s="2">
        <v>0</v>
      </c>
      <c r="H140" s="2">
        <v>0</v>
      </c>
      <c r="I140" s="5">
        <f t="shared" si="4"/>
        <v>0</v>
      </c>
      <c r="J140" s="5">
        <f t="shared" si="6"/>
        <v>0</v>
      </c>
      <c r="K140" s="3"/>
      <c r="L140" s="3"/>
    </row>
    <row r="141" spans="1:12" ht="33.75" x14ac:dyDescent="0.2">
      <c r="A141" s="9">
        <v>116</v>
      </c>
      <c r="B141" s="9" t="s">
        <v>111</v>
      </c>
      <c r="C141" s="25" t="s">
        <v>115</v>
      </c>
      <c r="D141" s="26" t="s">
        <v>150</v>
      </c>
      <c r="E141" s="9" t="s">
        <v>113</v>
      </c>
      <c r="F141" s="9">
        <v>50</v>
      </c>
      <c r="G141" s="2">
        <v>0</v>
      </c>
      <c r="H141" s="2">
        <v>0</v>
      </c>
      <c r="I141" s="5">
        <f t="shared" si="4"/>
        <v>0</v>
      </c>
      <c r="J141" s="5">
        <f t="shared" si="6"/>
        <v>0</v>
      </c>
      <c r="K141" s="3"/>
      <c r="L141" s="3"/>
    </row>
    <row r="142" spans="1:12" ht="33.75" x14ac:dyDescent="0.2">
      <c r="A142" s="9">
        <v>117</v>
      </c>
      <c r="B142" s="9" t="s">
        <v>111</v>
      </c>
      <c r="C142" s="25">
        <v>151803020029</v>
      </c>
      <c r="D142" s="26" t="s">
        <v>151</v>
      </c>
      <c r="E142" s="9" t="s">
        <v>113</v>
      </c>
      <c r="F142" s="9">
        <v>100</v>
      </c>
      <c r="G142" s="2">
        <v>0</v>
      </c>
      <c r="H142" s="2">
        <v>0</v>
      </c>
      <c r="I142" s="5">
        <f t="shared" si="4"/>
        <v>0</v>
      </c>
      <c r="J142" s="5">
        <f t="shared" si="6"/>
        <v>0</v>
      </c>
      <c r="K142" s="3"/>
      <c r="L142" s="3"/>
    </row>
    <row r="143" spans="1:12" ht="33.75" x14ac:dyDescent="0.2">
      <c r="A143" s="9">
        <v>118</v>
      </c>
      <c r="B143" s="9" t="s">
        <v>111</v>
      </c>
      <c r="C143" s="25" t="s">
        <v>142</v>
      </c>
      <c r="D143" s="26" t="s">
        <v>152</v>
      </c>
      <c r="E143" s="9" t="s">
        <v>113</v>
      </c>
      <c r="F143" s="9">
        <v>50</v>
      </c>
      <c r="G143" s="2">
        <v>0</v>
      </c>
      <c r="H143" s="2">
        <v>0</v>
      </c>
      <c r="I143" s="5">
        <f t="shared" si="4"/>
        <v>0</v>
      </c>
      <c r="J143" s="5">
        <f t="shared" si="6"/>
        <v>0</v>
      </c>
      <c r="K143" s="3"/>
      <c r="L143" s="3"/>
    </row>
    <row r="144" spans="1:12" ht="33.75" x14ac:dyDescent="0.2">
      <c r="A144" s="9">
        <v>119</v>
      </c>
      <c r="B144" s="9" t="s">
        <v>111</v>
      </c>
      <c r="C144" s="25">
        <v>151803020110</v>
      </c>
      <c r="D144" s="26" t="s">
        <v>153</v>
      </c>
      <c r="E144" s="9" t="s">
        <v>113</v>
      </c>
      <c r="F144" s="9">
        <v>50</v>
      </c>
      <c r="G144" s="2">
        <v>0</v>
      </c>
      <c r="H144" s="2">
        <v>0</v>
      </c>
      <c r="I144" s="5">
        <f t="shared" si="4"/>
        <v>0</v>
      </c>
      <c r="J144" s="5">
        <f t="shared" si="6"/>
        <v>0</v>
      </c>
      <c r="K144" s="3"/>
      <c r="L144" s="3"/>
    </row>
    <row r="145" spans="1:12" ht="33.75" x14ac:dyDescent="0.2">
      <c r="A145" s="9">
        <v>120</v>
      </c>
      <c r="B145" s="9" t="s">
        <v>111</v>
      </c>
      <c r="C145" s="25">
        <v>151803020111</v>
      </c>
      <c r="D145" s="26" t="s">
        <v>154</v>
      </c>
      <c r="E145" s="9" t="s">
        <v>113</v>
      </c>
      <c r="F145" s="9">
        <v>50</v>
      </c>
      <c r="G145" s="2">
        <v>0</v>
      </c>
      <c r="H145" s="2">
        <v>0</v>
      </c>
      <c r="I145" s="5">
        <f t="shared" si="4"/>
        <v>0</v>
      </c>
      <c r="J145" s="5">
        <f t="shared" si="6"/>
        <v>0</v>
      </c>
      <c r="K145" s="3"/>
      <c r="L145" s="3"/>
    </row>
    <row r="146" spans="1:12" ht="33.75" x14ac:dyDescent="0.2">
      <c r="A146" s="9">
        <v>121</v>
      </c>
      <c r="B146" s="9" t="s">
        <v>111</v>
      </c>
      <c r="C146" s="25">
        <v>151803020112</v>
      </c>
      <c r="D146" s="26" t="s">
        <v>155</v>
      </c>
      <c r="E146" s="9" t="s">
        <v>113</v>
      </c>
      <c r="F146" s="9">
        <v>50</v>
      </c>
      <c r="G146" s="2">
        <v>0</v>
      </c>
      <c r="H146" s="2">
        <v>0</v>
      </c>
      <c r="I146" s="5">
        <f t="shared" si="4"/>
        <v>0</v>
      </c>
      <c r="J146" s="5">
        <f t="shared" si="6"/>
        <v>0</v>
      </c>
      <c r="K146" s="3"/>
      <c r="L146" s="3"/>
    </row>
    <row r="147" spans="1:12" ht="33.75" x14ac:dyDescent="0.2">
      <c r="A147" s="9">
        <v>122</v>
      </c>
      <c r="B147" s="9" t="s">
        <v>111</v>
      </c>
      <c r="C147" s="25">
        <v>151803020115</v>
      </c>
      <c r="D147" s="26" t="s">
        <v>156</v>
      </c>
      <c r="E147" s="9" t="s">
        <v>113</v>
      </c>
      <c r="F147" s="9">
        <v>50</v>
      </c>
      <c r="G147" s="2">
        <v>0</v>
      </c>
      <c r="H147" s="2">
        <v>0</v>
      </c>
      <c r="I147" s="5">
        <f t="shared" si="4"/>
        <v>0</v>
      </c>
      <c r="J147" s="5">
        <f t="shared" si="6"/>
        <v>0</v>
      </c>
      <c r="K147" s="3"/>
      <c r="L147" s="3"/>
    </row>
    <row r="148" spans="1:12" ht="33.75" x14ac:dyDescent="0.2">
      <c r="A148" s="9">
        <v>123</v>
      </c>
      <c r="B148" s="9" t="s">
        <v>111</v>
      </c>
      <c r="C148" s="25">
        <v>151803020089</v>
      </c>
      <c r="D148" s="26" t="s">
        <v>157</v>
      </c>
      <c r="E148" s="9" t="s">
        <v>113</v>
      </c>
      <c r="F148" s="9">
        <v>50</v>
      </c>
      <c r="G148" s="2">
        <v>0</v>
      </c>
      <c r="H148" s="2">
        <v>0</v>
      </c>
      <c r="I148" s="5">
        <f t="shared" si="4"/>
        <v>0</v>
      </c>
      <c r="J148" s="5">
        <f t="shared" si="6"/>
        <v>0</v>
      </c>
      <c r="K148" s="3"/>
      <c r="L148" s="3"/>
    </row>
    <row r="149" spans="1:12" ht="33.75" x14ac:dyDescent="0.2">
      <c r="A149" s="9">
        <v>124</v>
      </c>
      <c r="B149" s="9" t="s">
        <v>111</v>
      </c>
      <c r="C149" s="25">
        <v>151803020035</v>
      </c>
      <c r="D149" s="26" t="s">
        <v>158</v>
      </c>
      <c r="E149" s="9" t="s">
        <v>113</v>
      </c>
      <c r="F149" s="9">
        <v>50</v>
      </c>
      <c r="G149" s="2">
        <v>0</v>
      </c>
      <c r="H149" s="2">
        <v>0</v>
      </c>
      <c r="I149" s="5">
        <f t="shared" si="4"/>
        <v>0</v>
      </c>
      <c r="J149" s="5">
        <f t="shared" si="6"/>
        <v>0</v>
      </c>
      <c r="K149" s="3"/>
      <c r="L149" s="3"/>
    </row>
    <row r="150" spans="1:12" ht="33.75" x14ac:dyDescent="0.2">
      <c r="A150" s="9">
        <v>125</v>
      </c>
      <c r="B150" s="9" t="s">
        <v>111</v>
      </c>
      <c r="C150" s="25" t="s">
        <v>115</v>
      </c>
      <c r="D150" s="26" t="s">
        <v>159</v>
      </c>
      <c r="E150" s="9" t="s">
        <v>113</v>
      </c>
      <c r="F150" s="9">
        <v>50</v>
      </c>
      <c r="G150" s="2">
        <v>0</v>
      </c>
      <c r="H150" s="2">
        <v>0</v>
      </c>
      <c r="I150" s="5">
        <f t="shared" si="4"/>
        <v>0</v>
      </c>
      <c r="J150" s="5">
        <f t="shared" si="6"/>
        <v>0</v>
      </c>
      <c r="K150" s="3"/>
      <c r="L150" s="3"/>
    </row>
    <row r="151" spans="1:12" ht="33.75" x14ac:dyDescent="0.2">
      <c r="A151" s="9">
        <v>126</v>
      </c>
      <c r="B151" s="9" t="s">
        <v>111</v>
      </c>
      <c r="C151" s="25">
        <v>151803020037</v>
      </c>
      <c r="D151" s="26" t="s">
        <v>160</v>
      </c>
      <c r="E151" s="9" t="s">
        <v>113</v>
      </c>
      <c r="F151" s="9">
        <v>50</v>
      </c>
      <c r="G151" s="2">
        <v>0</v>
      </c>
      <c r="H151" s="2">
        <v>0</v>
      </c>
      <c r="I151" s="5">
        <f t="shared" si="4"/>
        <v>0</v>
      </c>
      <c r="J151" s="5">
        <f t="shared" si="6"/>
        <v>0</v>
      </c>
      <c r="K151" s="3"/>
      <c r="L151" s="3"/>
    </row>
    <row r="152" spans="1:12" ht="33.75" x14ac:dyDescent="0.2">
      <c r="A152" s="9">
        <v>127</v>
      </c>
      <c r="B152" s="9" t="s">
        <v>111</v>
      </c>
      <c r="C152" s="25" t="s">
        <v>115</v>
      </c>
      <c r="D152" s="26" t="s">
        <v>161</v>
      </c>
      <c r="E152" s="9" t="s">
        <v>113</v>
      </c>
      <c r="F152" s="9">
        <v>100</v>
      </c>
      <c r="G152" s="2">
        <v>0</v>
      </c>
      <c r="H152" s="2">
        <v>0</v>
      </c>
      <c r="I152" s="5">
        <f t="shared" si="4"/>
        <v>0</v>
      </c>
      <c r="J152" s="5">
        <f t="shared" si="6"/>
        <v>0</v>
      </c>
      <c r="K152" s="3"/>
      <c r="L152" s="3"/>
    </row>
    <row r="153" spans="1:12" ht="33.75" x14ac:dyDescent="0.2">
      <c r="A153" s="9">
        <v>128</v>
      </c>
      <c r="B153" s="9" t="s">
        <v>111</v>
      </c>
      <c r="C153" s="25">
        <v>151803020120</v>
      </c>
      <c r="D153" s="26" t="s">
        <v>162</v>
      </c>
      <c r="E153" s="9" t="s">
        <v>113</v>
      </c>
      <c r="F153" s="9">
        <v>100</v>
      </c>
      <c r="G153" s="2">
        <v>0</v>
      </c>
      <c r="H153" s="2">
        <v>0</v>
      </c>
      <c r="I153" s="5">
        <f t="shared" si="4"/>
        <v>0</v>
      </c>
      <c r="J153" s="5">
        <f t="shared" si="6"/>
        <v>0</v>
      </c>
      <c r="K153" s="3"/>
      <c r="L153" s="3"/>
    </row>
    <row r="154" spans="1:12" ht="33.75" x14ac:dyDescent="0.2">
      <c r="A154" s="9">
        <v>129</v>
      </c>
      <c r="B154" s="9" t="s">
        <v>111</v>
      </c>
      <c r="C154" s="25" t="s">
        <v>115</v>
      </c>
      <c r="D154" s="26" t="s">
        <v>163</v>
      </c>
      <c r="E154" s="9" t="s">
        <v>113</v>
      </c>
      <c r="F154" s="9">
        <v>100</v>
      </c>
      <c r="G154" s="2">
        <v>0</v>
      </c>
      <c r="H154" s="2">
        <v>0</v>
      </c>
      <c r="I154" s="5">
        <f t="shared" ref="I154:I230" si="7">G154+H154</f>
        <v>0</v>
      </c>
      <c r="J154" s="5">
        <f t="shared" si="6"/>
        <v>0</v>
      </c>
      <c r="K154" s="3"/>
      <c r="L154" s="3"/>
    </row>
    <row r="155" spans="1:12" ht="33.75" x14ac:dyDescent="0.2">
      <c r="A155" s="9">
        <v>130</v>
      </c>
      <c r="B155" s="9" t="s">
        <v>111</v>
      </c>
      <c r="C155" s="25">
        <v>151803020027</v>
      </c>
      <c r="D155" s="26" t="s">
        <v>164</v>
      </c>
      <c r="E155" s="9" t="s">
        <v>113</v>
      </c>
      <c r="F155" s="9">
        <v>100</v>
      </c>
      <c r="G155" s="2">
        <v>0</v>
      </c>
      <c r="H155" s="2">
        <v>0</v>
      </c>
      <c r="I155" s="5">
        <f t="shared" si="7"/>
        <v>0</v>
      </c>
      <c r="J155" s="5">
        <f t="shared" si="6"/>
        <v>0</v>
      </c>
      <c r="K155" s="3"/>
      <c r="L155" s="3"/>
    </row>
    <row r="156" spans="1:12" ht="33.75" x14ac:dyDescent="0.2">
      <c r="A156" s="9">
        <v>131</v>
      </c>
      <c r="B156" s="9" t="s">
        <v>111</v>
      </c>
      <c r="C156" s="25" t="s">
        <v>142</v>
      </c>
      <c r="D156" s="26" t="s">
        <v>165</v>
      </c>
      <c r="E156" s="9" t="s">
        <v>113</v>
      </c>
      <c r="F156" s="9">
        <v>100</v>
      </c>
      <c r="G156" s="2">
        <v>0</v>
      </c>
      <c r="H156" s="2">
        <v>0</v>
      </c>
      <c r="I156" s="5">
        <f t="shared" si="7"/>
        <v>0</v>
      </c>
      <c r="J156" s="5">
        <f t="shared" si="6"/>
        <v>0</v>
      </c>
      <c r="K156" s="3"/>
      <c r="L156" s="3"/>
    </row>
    <row r="157" spans="1:12" ht="33.75" x14ac:dyDescent="0.2">
      <c r="A157" s="9">
        <v>132</v>
      </c>
      <c r="B157" s="9" t="s">
        <v>111</v>
      </c>
      <c r="C157" s="25" t="s">
        <v>115</v>
      </c>
      <c r="D157" s="26" t="s">
        <v>166</v>
      </c>
      <c r="E157" s="9" t="s">
        <v>113</v>
      </c>
      <c r="F157" s="9">
        <v>100</v>
      </c>
      <c r="G157" s="2">
        <v>0</v>
      </c>
      <c r="H157" s="2">
        <v>0</v>
      </c>
      <c r="I157" s="5">
        <f t="shared" si="7"/>
        <v>0</v>
      </c>
      <c r="J157" s="5">
        <f t="shared" si="6"/>
        <v>0</v>
      </c>
      <c r="K157" s="3"/>
      <c r="L157" s="3"/>
    </row>
    <row r="158" spans="1:12" s="41" customFormat="1" x14ac:dyDescent="0.2">
      <c r="A158" s="38"/>
      <c r="B158" s="38"/>
      <c r="C158" s="39"/>
      <c r="D158" s="40"/>
      <c r="E158" s="38"/>
      <c r="F158" s="38"/>
      <c r="G158" s="8"/>
      <c r="H158" s="8"/>
      <c r="I158" s="12" t="s">
        <v>283</v>
      </c>
      <c r="J158" s="12">
        <f>SUM(J107:J157)</f>
        <v>0</v>
      </c>
      <c r="K158" s="40"/>
      <c r="L158" s="40"/>
    </row>
    <row r="159" spans="1:12" s="41" customFormat="1" x14ac:dyDescent="0.2">
      <c r="A159" s="38"/>
      <c r="B159" s="38"/>
      <c r="C159" s="39"/>
      <c r="D159" s="40"/>
      <c r="E159" s="38"/>
      <c r="F159" s="38"/>
      <c r="G159" s="8"/>
      <c r="H159" s="8"/>
      <c r="I159" s="8"/>
      <c r="J159" s="8"/>
      <c r="K159" s="40"/>
      <c r="L159" s="40"/>
    </row>
    <row r="160" spans="1:12" s="41" customFormat="1" x14ac:dyDescent="0.2">
      <c r="A160" s="42" t="s">
        <v>277</v>
      </c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4"/>
    </row>
    <row r="161" spans="1:12" ht="12.75" x14ac:dyDescent="0.2">
      <c r="A161" s="9">
        <v>133</v>
      </c>
      <c r="B161" s="9" t="s">
        <v>167</v>
      </c>
      <c r="C161" s="25">
        <v>151803030002</v>
      </c>
      <c r="D161" s="26" t="s">
        <v>168</v>
      </c>
      <c r="E161" s="9" t="s">
        <v>113</v>
      </c>
      <c r="F161" s="27">
        <v>90</v>
      </c>
      <c r="G161" s="2">
        <v>0</v>
      </c>
      <c r="H161" s="2">
        <v>0</v>
      </c>
      <c r="I161" s="5">
        <f t="shared" si="7"/>
        <v>0</v>
      </c>
      <c r="J161" s="5">
        <f t="shared" ref="J161:J187" si="8">I161*F161</f>
        <v>0</v>
      </c>
      <c r="K161" s="3"/>
      <c r="L161" s="3"/>
    </row>
    <row r="162" spans="1:12" ht="12.75" x14ac:dyDescent="0.2">
      <c r="A162" s="9">
        <v>134</v>
      </c>
      <c r="B162" s="9" t="s">
        <v>167</v>
      </c>
      <c r="C162" s="25">
        <v>151803030003</v>
      </c>
      <c r="D162" s="26" t="s">
        <v>169</v>
      </c>
      <c r="E162" s="9" t="s">
        <v>113</v>
      </c>
      <c r="F162" s="28">
        <v>1800</v>
      </c>
      <c r="G162" s="2">
        <v>0</v>
      </c>
      <c r="H162" s="2">
        <v>0</v>
      </c>
      <c r="I162" s="5">
        <f t="shared" si="7"/>
        <v>0</v>
      </c>
      <c r="J162" s="5">
        <f t="shared" si="8"/>
        <v>0</v>
      </c>
      <c r="K162" s="3"/>
      <c r="L162" s="3"/>
    </row>
    <row r="163" spans="1:12" ht="12.75" x14ac:dyDescent="0.2">
      <c r="A163" s="9">
        <v>135</v>
      </c>
      <c r="B163" s="9" t="s">
        <v>167</v>
      </c>
      <c r="C163" s="25">
        <v>151803030004</v>
      </c>
      <c r="D163" s="26" t="s">
        <v>170</v>
      </c>
      <c r="E163" s="9" t="s">
        <v>113</v>
      </c>
      <c r="F163" s="28">
        <v>2700</v>
      </c>
      <c r="G163" s="2">
        <v>0</v>
      </c>
      <c r="H163" s="2">
        <v>0</v>
      </c>
      <c r="I163" s="5">
        <f t="shared" si="7"/>
        <v>0</v>
      </c>
      <c r="J163" s="5">
        <f t="shared" si="8"/>
        <v>0</v>
      </c>
      <c r="K163" s="3"/>
      <c r="L163" s="3"/>
    </row>
    <row r="164" spans="1:12" ht="12.75" x14ac:dyDescent="0.2">
      <c r="A164" s="9">
        <v>136</v>
      </c>
      <c r="B164" s="9" t="s">
        <v>167</v>
      </c>
      <c r="C164" s="25">
        <v>151803030005</v>
      </c>
      <c r="D164" s="26" t="s">
        <v>171</v>
      </c>
      <c r="E164" s="9" t="s">
        <v>113</v>
      </c>
      <c r="F164" s="27">
        <v>180</v>
      </c>
      <c r="G164" s="2">
        <v>0</v>
      </c>
      <c r="H164" s="2">
        <v>0</v>
      </c>
      <c r="I164" s="5">
        <f t="shared" si="7"/>
        <v>0</v>
      </c>
      <c r="J164" s="5">
        <f t="shared" si="8"/>
        <v>0</v>
      </c>
      <c r="K164" s="3"/>
      <c r="L164" s="3"/>
    </row>
    <row r="165" spans="1:12" ht="12.75" x14ac:dyDescent="0.2">
      <c r="A165" s="9">
        <v>137</v>
      </c>
      <c r="B165" s="9" t="s">
        <v>167</v>
      </c>
      <c r="C165" s="25">
        <v>151803030318</v>
      </c>
      <c r="D165" s="26" t="s">
        <v>172</v>
      </c>
      <c r="E165" s="9" t="s">
        <v>113</v>
      </c>
      <c r="F165" s="27">
        <v>180</v>
      </c>
      <c r="G165" s="2">
        <v>0</v>
      </c>
      <c r="H165" s="2">
        <v>0</v>
      </c>
      <c r="I165" s="5">
        <f t="shared" si="7"/>
        <v>0</v>
      </c>
      <c r="J165" s="5">
        <f t="shared" si="8"/>
        <v>0</v>
      </c>
      <c r="K165" s="3"/>
      <c r="L165" s="3"/>
    </row>
    <row r="166" spans="1:12" ht="12.75" x14ac:dyDescent="0.2">
      <c r="A166" s="9">
        <v>138</v>
      </c>
      <c r="B166" s="9" t="s">
        <v>167</v>
      </c>
      <c r="C166" s="25">
        <v>151803030006</v>
      </c>
      <c r="D166" s="26" t="s">
        <v>173</v>
      </c>
      <c r="E166" s="9" t="s">
        <v>113</v>
      </c>
      <c r="F166" s="28">
        <v>2700</v>
      </c>
      <c r="G166" s="2">
        <v>0</v>
      </c>
      <c r="H166" s="2">
        <v>0</v>
      </c>
      <c r="I166" s="5">
        <f t="shared" si="7"/>
        <v>0</v>
      </c>
      <c r="J166" s="5">
        <f t="shared" si="8"/>
        <v>0</v>
      </c>
      <c r="K166" s="3"/>
      <c r="L166" s="3"/>
    </row>
    <row r="167" spans="1:12" ht="12.75" x14ac:dyDescent="0.2">
      <c r="A167" s="9">
        <v>139</v>
      </c>
      <c r="B167" s="9" t="s">
        <v>167</v>
      </c>
      <c r="C167" s="25">
        <v>151803030320</v>
      </c>
      <c r="D167" s="26" t="s">
        <v>174</v>
      </c>
      <c r="E167" s="9" t="s">
        <v>113</v>
      </c>
      <c r="F167" s="27">
        <v>180</v>
      </c>
      <c r="G167" s="2">
        <v>0</v>
      </c>
      <c r="H167" s="2">
        <v>0</v>
      </c>
      <c r="I167" s="5">
        <f t="shared" si="7"/>
        <v>0</v>
      </c>
      <c r="J167" s="5">
        <f t="shared" si="8"/>
        <v>0</v>
      </c>
      <c r="K167" s="3"/>
      <c r="L167" s="3"/>
    </row>
    <row r="168" spans="1:12" ht="22.5" x14ac:dyDescent="0.2">
      <c r="A168" s="9">
        <v>140</v>
      </c>
      <c r="B168" s="9" t="s">
        <v>167</v>
      </c>
      <c r="C168" s="25">
        <v>151803030010</v>
      </c>
      <c r="D168" s="26" t="s">
        <v>175</v>
      </c>
      <c r="E168" s="9" t="s">
        <v>113</v>
      </c>
      <c r="F168" s="28">
        <v>2700</v>
      </c>
      <c r="G168" s="2">
        <v>0</v>
      </c>
      <c r="H168" s="2">
        <v>0</v>
      </c>
      <c r="I168" s="5">
        <f t="shared" si="7"/>
        <v>0</v>
      </c>
      <c r="J168" s="5">
        <f t="shared" si="8"/>
        <v>0</v>
      </c>
      <c r="K168" s="3"/>
      <c r="L168" s="3"/>
    </row>
    <row r="169" spans="1:12" ht="22.5" x14ac:dyDescent="0.2">
      <c r="A169" s="9">
        <v>141</v>
      </c>
      <c r="B169" s="9" t="s">
        <v>167</v>
      </c>
      <c r="C169" s="25">
        <v>151803030011</v>
      </c>
      <c r="D169" s="26" t="s">
        <v>176</v>
      </c>
      <c r="E169" s="9" t="s">
        <v>113</v>
      </c>
      <c r="F169" s="27">
        <v>900</v>
      </c>
      <c r="G169" s="2">
        <v>0</v>
      </c>
      <c r="H169" s="2">
        <v>0</v>
      </c>
      <c r="I169" s="5">
        <f t="shared" si="7"/>
        <v>0</v>
      </c>
      <c r="J169" s="5">
        <f t="shared" si="8"/>
        <v>0</v>
      </c>
      <c r="K169" s="3"/>
      <c r="L169" s="3"/>
    </row>
    <row r="170" spans="1:12" ht="12.75" x14ac:dyDescent="0.2">
      <c r="A170" s="9">
        <v>142</v>
      </c>
      <c r="B170" s="9" t="s">
        <v>167</v>
      </c>
      <c r="C170" s="25">
        <v>151803030013</v>
      </c>
      <c r="D170" s="26" t="s">
        <v>177</v>
      </c>
      <c r="E170" s="9" t="s">
        <v>113</v>
      </c>
      <c r="F170" s="28">
        <v>2700</v>
      </c>
      <c r="G170" s="2">
        <v>0</v>
      </c>
      <c r="H170" s="2">
        <v>0</v>
      </c>
      <c r="I170" s="5">
        <f t="shared" si="7"/>
        <v>0</v>
      </c>
      <c r="J170" s="5">
        <f t="shared" si="8"/>
        <v>0</v>
      </c>
      <c r="K170" s="3"/>
      <c r="L170" s="3"/>
    </row>
    <row r="171" spans="1:12" ht="12.75" x14ac:dyDescent="0.2">
      <c r="A171" s="9">
        <v>143</v>
      </c>
      <c r="B171" s="9" t="s">
        <v>167</v>
      </c>
      <c r="C171" s="25"/>
      <c r="D171" s="26" t="s">
        <v>178</v>
      </c>
      <c r="E171" s="9" t="s">
        <v>113</v>
      </c>
      <c r="F171" s="27">
        <v>9</v>
      </c>
      <c r="G171" s="2">
        <v>0</v>
      </c>
      <c r="H171" s="2">
        <v>0</v>
      </c>
      <c r="I171" s="5">
        <f t="shared" si="7"/>
        <v>0</v>
      </c>
      <c r="J171" s="5">
        <f t="shared" si="8"/>
        <v>0</v>
      </c>
      <c r="K171" s="3"/>
      <c r="L171" s="3"/>
    </row>
    <row r="172" spans="1:12" ht="22.5" x14ac:dyDescent="0.2">
      <c r="A172" s="9">
        <v>144</v>
      </c>
      <c r="B172" s="9" t="s">
        <v>167</v>
      </c>
      <c r="C172" s="25">
        <v>151803030030</v>
      </c>
      <c r="D172" s="26" t="s">
        <v>179</v>
      </c>
      <c r="E172" s="9" t="s">
        <v>113</v>
      </c>
      <c r="F172" s="28">
        <v>2700</v>
      </c>
      <c r="G172" s="2">
        <v>0</v>
      </c>
      <c r="H172" s="2">
        <v>0</v>
      </c>
      <c r="I172" s="5">
        <f t="shared" si="7"/>
        <v>0</v>
      </c>
      <c r="J172" s="5">
        <f t="shared" si="8"/>
        <v>0</v>
      </c>
      <c r="K172" s="3"/>
      <c r="L172" s="3"/>
    </row>
    <row r="173" spans="1:12" ht="22.5" x14ac:dyDescent="0.2">
      <c r="A173" s="9">
        <v>145</v>
      </c>
      <c r="B173" s="9" t="s">
        <v>167</v>
      </c>
      <c r="C173" s="25">
        <v>151803030031</v>
      </c>
      <c r="D173" s="26" t="s">
        <v>180</v>
      </c>
      <c r="E173" s="9" t="s">
        <v>113</v>
      </c>
      <c r="F173" s="28">
        <v>1350</v>
      </c>
      <c r="G173" s="2">
        <v>0</v>
      </c>
      <c r="H173" s="2">
        <v>0</v>
      </c>
      <c r="I173" s="5">
        <f t="shared" si="7"/>
        <v>0</v>
      </c>
      <c r="J173" s="5">
        <f t="shared" si="8"/>
        <v>0</v>
      </c>
      <c r="K173" s="3"/>
      <c r="L173" s="3"/>
    </row>
    <row r="174" spans="1:12" ht="12.75" x14ac:dyDescent="0.2">
      <c r="A174" s="9">
        <v>146</v>
      </c>
      <c r="B174" s="9" t="s">
        <v>167</v>
      </c>
      <c r="C174" s="25">
        <v>151803030032</v>
      </c>
      <c r="D174" s="26" t="s">
        <v>181</v>
      </c>
      <c r="E174" s="9" t="s">
        <v>113</v>
      </c>
      <c r="F174" s="27">
        <v>180</v>
      </c>
      <c r="G174" s="2">
        <v>0</v>
      </c>
      <c r="H174" s="2">
        <v>0</v>
      </c>
      <c r="I174" s="5">
        <f t="shared" si="7"/>
        <v>0</v>
      </c>
      <c r="J174" s="5">
        <f t="shared" si="8"/>
        <v>0</v>
      </c>
      <c r="K174" s="3"/>
      <c r="L174" s="3"/>
    </row>
    <row r="175" spans="1:12" ht="22.5" x14ac:dyDescent="0.2">
      <c r="A175" s="9">
        <v>147</v>
      </c>
      <c r="B175" s="9" t="s">
        <v>167</v>
      </c>
      <c r="C175" s="25">
        <v>151803030033</v>
      </c>
      <c r="D175" s="26" t="s">
        <v>182</v>
      </c>
      <c r="E175" s="9" t="s">
        <v>113</v>
      </c>
      <c r="F175" s="27">
        <v>900</v>
      </c>
      <c r="G175" s="2">
        <v>0</v>
      </c>
      <c r="H175" s="2">
        <v>0</v>
      </c>
      <c r="I175" s="5">
        <f t="shared" si="7"/>
        <v>0</v>
      </c>
      <c r="J175" s="5">
        <f t="shared" si="8"/>
        <v>0</v>
      </c>
      <c r="K175" s="3"/>
      <c r="L175" s="3"/>
    </row>
    <row r="176" spans="1:12" ht="12.75" x14ac:dyDescent="0.2">
      <c r="A176" s="9">
        <v>148</v>
      </c>
      <c r="B176" s="9" t="s">
        <v>167</v>
      </c>
      <c r="C176" s="25">
        <v>151803030040</v>
      </c>
      <c r="D176" s="26" t="s">
        <v>183</v>
      </c>
      <c r="E176" s="9" t="s">
        <v>113</v>
      </c>
      <c r="F176" s="28">
        <v>1800</v>
      </c>
      <c r="G176" s="2">
        <v>0</v>
      </c>
      <c r="H176" s="2">
        <v>0</v>
      </c>
      <c r="I176" s="5">
        <f t="shared" si="7"/>
        <v>0</v>
      </c>
      <c r="J176" s="5">
        <f t="shared" si="8"/>
        <v>0</v>
      </c>
      <c r="K176" s="3"/>
      <c r="L176" s="3"/>
    </row>
    <row r="177" spans="1:12" ht="12.75" x14ac:dyDescent="0.2">
      <c r="A177" s="9">
        <v>149</v>
      </c>
      <c r="B177" s="9" t="s">
        <v>167</v>
      </c>
      <c r="C177" s="25">
        <v>151803030041</v>
      </c>
      <c r="D177" s="26" t="s">
        <v>184</v>
      </c>
      <c r="E177" s="9" t="s">
        <v>113</v>
      </c>
      <c r="F177" s="27">
        <v>180</v>
      </c>
      <c r="G177" s="2">
        <v>0</v>
      </c>
      <c r="H177" s="2">
        <v>0</v>
      </c>
      <c r="I177" s="5">
        <f t="shared" si="7"/>
        <v>0</v>
      </c>
      <c r="J177" s="5">
        <f t="shared" si="8"/>
        <v>0</v>
      </c>
      <c r="K177" s="3"/>
      <c r="L177" s="3"/>
    </row>
    <row r="178" spans="1:12" ht="22.5" x14ac:dyDescent="0.2">
      <c r="A178" s="9">
        <v>150</v>
      </c>
      <c r="B178" s="9" t="s">
        <v>167</v>
      </c>
      <c r="C178" s="25">
        <v>151803030315</v>
      </c>
      <c r="D178" s="26" t="s">
        <v>185</v>
      </c>
      <c r="E178" s="9" t="s">
        <v>113</v>
      </c>
      <c r="F178" s="27">
        <v>180</v>
      </c>
      <c r="G178" s="2">
        <v>0</v>
      </c>
      <c r="H178" s="2">
        <v>0</v>
      </c>
      <c r="I178" s="5">
        <f t="shared" si="7"/>
        <v>0</v>
      </c>
      <c r="J178" s="5">
        <f t="shared" si="8"/>
        <v>0</v>
      </c>
      <c r="K178" s="3"/>
      <c r="L178" s="3"/>
    </row>
    <row r="179" spans="1:12" ht="22.5" x14ac:dyDescent="0.2">
      <c r="A179" s="9">
        <v>151</v>
      </c>
      <c r="B179" s="9" t="s">
        <v>167</v>
      </c>
      <c r="C179" s="25">
        <v>151803030314</v>
      </c>
      <c r="D179" s="26" t="s">
        <v>186</v>
      </c>
      <c r="E179" s="9" t="s">
        <v>113</v>
      </c>
      <c r="F179" s="27">
        <v>90</v>
      </c>
      <c r="G179" s="2">
        <v>0</v>
      </c>
      <c r="H179" s="2">
        <v>0</v>
      </c>
      <c r="I179" s="5">
        <f t="shared" si="7"/>
        <v>0</v>
      </c>
      <c r="J179" s="5">
        <f t="shared" si="8"/>
        <v>0</v>
      </c>
      <c r="K179" s="3"/>
      <c r="L179" s="3"/>
    </row>
    <row r="180" spans="1:12" ht="22.5" x14ac:dyDescent="0.2">
      <c r="A180" s="9">
        <v>152</v>
      </c>
      <c r="B180" s="9" t="s">
        <v>167</v>
      </c>
      <c r="C180" s="25">
        <v>151803030045</v>
      </c>
      <c r="D180" s="26" t="s">
        <v>187</v>
      </c>
      <c r="E180" s="9" t="s">
        <v>113</v>
      </c>
      <c r="F180" s="28">
        <v>2700</v>
      </c>
      <c r="G180" s="2">
        <v>0</v>
      </c>
      <c r="H180" s="2">
        <v>0</v>
      </c>
      <c r="I180" s="5">
        <f t="shared" si="7"/>
        <v>0</v>
      </c>
      <c r="J180" s="5">
        <f t="shared" si="8"/>
        <v>0</v>
      </c>
      <c r="K180" s="3"/>
      <c r="L180" s="3"/>
    </row>
    <row r="181" spans="1:12" ht="22.5" x14ac:dyDescent="0.2">
      <c r="A181" s="9">
        <v>153</v>
      </c>
      <c r="B181" s="9" t="s">
        <v>167</v>
      </c>
      <c r="C181" s="25">
        <v>151803030046</v>
      </c>
      <c r="D181" s="26" t="s">
        <v>188</v>
      </c>
      <c r="E181" s="9" t="s">
        <v>113</v>
      </c>
      <c r="F181" s="27">
        <v>900</v>
      </c>
      <c r="G181" s="2">
        <v>0</v>
      </c>
      <c r="H181" s="2">
        <v>0</v>
      </c>
      <c r="I181" s="5">
        <f t="shared" si="7"/>
        <v>0</v>
      </c>
      <c r="J181" s="5">
        <f t="shared" si="8"/>
        <v>0</v>
      </c>
      <c r="K181" s="3"/>
      <c r="L181" s="3"/>
    </row>
    <row r="182" spans="1:12" ht="22.5" x14ac:dyDescent="0.2">
      <c r="A182" s="9">
        <v>154</v>
      </c>
      <c r="B182" s="9" t="s">
        <v>167</v>
      </c>
      <c r="C182" s="25">
        <v>151803030048</v>
      </c>
      <c r="D182" s="26" t="s">
        <v>189</v>
      </c>
      <c r="E182" s="9" t="s">
        <v>113</v>
      </c>
      <c r="F182" s="27">
        <v>180</v>
      </c>
      <c r="G182" s="2">
        <v>0</v>
      </c>
      <c r="H182" s="2">
        <v>0</v>
      </c>
      <c r="I182" s="5">
        <f t="shared" si="7"/>
        <v>0</v>
      </c>
      <c r="J182" s="5">
        <f t="shared" si="8"/>
        <v>0</v>
      </c>
      <c r="K182" s="3"/>
      <c r="L182" s="3"/>
    </row>
    <row r="183" spans="1:12" ht="12.75" x14ac:dyDescent="0.2">
      <c r="A183" s="9">
        <v>155</v>
      </c>
      <c r="B183" s="9" t="s">
        <v>167</v>
      </c>
      <c r="C183" s="25">
        <v>151803030288</v>
      </c>
      <c r="D183" s="26" t="s">
        <v>190</v>
      </c>
      <c r="E183" s="9" t="s">
        <v>113</v>
      </c>
      <c r="F183" s="27">
        <v>180</v>
      </c>
      <c r="G183" s="2">
        <v>0</v>
      </c>
      <c r="H183" s="2">
        <v>0</v>
      </c>
      <c r="I183" s="5">
        <f t="shared" si="7"/>
        <v>0</v>
      </c>
      <c r="J183" s="5">
        <f t="shared" si="8"/>
        <v>0</v>
      </c>
      <c r="K183" s="3"/>
      <c r="L183" s="3"/>
    </row>
    <row r="184" spans="1:12" ht="12.75" x14ac:dyDescent="0.2">
      <c r="A184" s="9">
        <v>156</v>
      </c>
      <c r="B184" s="9" t="s">
        <v>167</v>
      </c>
      <c r="C184" s="25">
        <v>151803030317</v>
      </c>
      <c r="D184" s="26" t="s">
        <v>191</v>
      </c>
      <c r="E184" s="9" t="s">
        <v>113</v>
      </c>
      <c r="F184" s="27">
        <v>9</v>
      </c>
      <c r="G184" s="2">
        <v>0</v>
      </c>
      <c r="H184" s="2">
        <v>0</v>
      </c>
      <c r="I184" s="5">
        <f t="shared" si="7"/>
        <v>0</v>
      </c>
      <c r="J184" s="5">
        <f t="shared" si="8"/>
        <v>0</v>
      </c>
      <c r="K184" s="3"/>
      <c r="L184" s="3"/>
    </row>
    <row r="185" spans="1:12" ht="12.75" x14ac:dyDescent="0.2">
      <c r="A185" s="9">
        <v>157</v>
      </c>
      <c r="B185" s="9" t="s">
        <v>167</v>
      </c>
      <c r="C185" s="25">
        <v>151803030317</v>
      </c>
      <c r="D185" s="26" t="s">
        <v>192</v>
      </c>
      <c r="E185" s="9" t="s">
        <v>113</v>
      </c>
      <c r="F185" s="27">
        <v>9</v>
      </c>
      <c r="G185" s="2">
        <v>0</v>
      </c>
      <c r="H185" s="2">
        <v>0</v>
      </c>
      <c r="I185" s="5">
        <f t="shared" si="7"/>
        <v>0</v>
      </c>
      <c r="J185" s="5">
        <f t="shared" si="8"/>
        <v>0</v>
      </c>
      <c r="K185" s="3"/>
      <c r="L185" s="3"/>
    </row>
    <row r="186" spans="1:12" ht="12.75" x14ac:dyDescent="0.2">
      <c r="A186" s="9">
        <v>158</v>
      </c>
      <c r="B186" s="9" t="s">
        <v>167</v>
      </c>
      <c r="C186" s="25">
        <v>151803030450</v>
      </c>
      <c r="D186" s="26" t="s">
        <v>193</v>
      </c>
      <c r="E186" s="9" t="s">
        <v>113</v>
      </c>
      <c r="F186" s="27">
        <v>9</v>
      </c>
      <c r="G186" s="2">
        <v>0</v>
      </c>
      <c r="H186" s="2">
        <v>0</v>
      </c>
      <c r="I186" s="5">
        <f t="shared" si="7"/>
        <v>0</v>
      </c>
      <c r="J186" s="5">
        <f t="shared" si="8"/>
        <v>0</v>
      </c>
      <c r="K186" s="3"/>
      <c r="L186" s="3"/>
    </row>
    <row r="187" spans="1:12" ht="22.5" x14ac:dyDescent="0.2">
      <c r="A187" s="9">
        <v>159</v>
      </c>
      <c r="B187" s="9" t="s">
        <v>167</v>
      </c>
      <c r="C187" s="25">
        <v>151803030422</v>
      </c>
      <c r="D187" s="26" t="s">
        <v>194</v>
      </c>
      <c r="E187" s="9" t="s">
        <v>113</v>
      </c>
      <c r="F187" s="27">
        <v>180</v>
      </c>
      <c r="G187" s="2">
        <v>0</v>
      </c>
      <c r="H187" s="2">
        <v>0</v>
      </c>
      <c r="I187" s="5">
        <f t="shared" si="7"/>
        <v>0</v>
      </c>
      <c r="J187" s="5">
        <f t="shared" si="8"/>
        <v>0</v>
      </c>
      <c r="K187" s="3"/>
      <c r="L187" s="3"/>
    </row>
    <row r="188" spans="1:12" s="41" customFormat="1" x14ac:dyDescent="0.2">
      <c r="A188" s="38"/>
      <c r="B188" s="38"/>
      <c r="C188" s="39"/>
      <c r="D188" s="40"/>
      <c r="E188" s="38"/>
      <c r="F188" s="38"/>
      <c r="G188" s="8"/>
      <c r="H188" s="8"/>
      <c r="I188" s="12" t="s">
        <v>283</v>
      </c>
      <c r="J188" s="12">
        <f>SUM(J161:J187)</f>
        <v>0</v>
      </c>
      <c r="K188" s="40"/>
      <c r="L188" s="40"/>
    </row>
    <row r="189" spans="1:12" s="41" customFormat="1" x14ac:dyDescent="0.2">
      <c r="A189" s="38"/>
      <c r="B189" s="38"/>
      <c r="C189" s="39"/>
      <c r="D189" s="40"/>
      <c r="E189" s="38"/>
      <c r="F189" s="38"/>
      <c r="G189" s="8"/>
      <c r="H189" s="8"/>
      <c r="I189" s="8"/>
      <c r="J189" s="8"/>
      <c r="K189" s="40"/>
      <c r="L189" s="40"/>
    </row>
    <row r="190" spans="1:12" s="41" customFormat="1" x14ac:dyDescent="0.2">
      <c r="A190" s="42" t="s">
        <v>278</v>
      </c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4"/>
    </row>
    <row r="191" spans="1:12" ht="22.5" x14ac:dyDescent="0.2">
      <c r="A191" s="9">
        <v>160</v>
      </c>
      <c r="B191" s="9" t="s">
        <v>195</v>
      </c>
      <c r="C191" s="25">
        <v>151803010007</v>
      </c>
      <c r="D191" s="26" t="s">
        <v>196</v>
      </c>
      <c r="E191" s="9" t="s">
        <v>23</v>
      </c>
      <c r="F191" s="48">
        <v>180</v>
      </c>
      <c r="G191" s="2">
        <v>0</v>
      </c>
      <c r="H191" s="2">
        <v>0</v>
      </c>
      <c r="I191" s="5">
        <f t="shared" si="7"/>
        <v>0</v>
      </c>
      <c r="J191" s="5">
        <f t="shared" ref="J191:J211" si="9">I191*F191</f>
        <v>0</v>
      </c>
      <c r="K191" s="3"/>
      <c r="L191" s="3"/>
    </row>
    <row r="192" spans="1:12" ht="22.5" x14ac:dyDescent="0.2">
      <c r="A192" s="9">
        <v>161</v>
      </c>
      <c r="B192" s="9" t="s">
        <v>195</v>
      </c>
      <c r="C192" s="25">
        <v>151803010007</v>
      </c>
      <c r="D192" s="26" t="s">
        <v>197</v>
      </c>
      <c r="E192" s="9" t="s">
        <v>23</v>
      </c>
      <c r="F192" s="48">
        <v>180</v>
      </c>
      <c r="G192" s="2">
        <v>0</v>
      </c>
      <c r="H192" s="2">
        <v>0</v>
      </c>
      <c r="I192" s="5">
        <f t="shared" si="7"/>
        <v>0</v>
      </c>
      <c r="J192" s="5">
        <f t="shared" si="9"/>
        <v>0</v>
      </c>
      <c r="K192" s="3"/>
      <c r="L192" s="3"/>
    </row>
    <row r="193" spans="1:12" ht="22.5" x14ac:dyDescent="0.2">
      <c r="A193" s="9">
        <v>162</v>
      </c>
      <c r="B193" s="9" t="s">
        <v>195</v>
      </c>
      <c r="C193" s="25">
        <v>151803010004</v>
      </c>
      <c r="D193" s="26" t="s">
        <v>198</v>
      </c>
      <c r="E193" s="9" t="s">
        <v>23</v>
      </c>
      <c r="F193" s="48">
        <v>270</v>
      </c>
      <c r="G193" s="2">
        <v>0</v>
      </c>
      <c r="H193" s="2">
        <v>0</v>
      </c>
      <c r="I193" s="5">
        <f t="shared" si="7"/>
        <v>0</v>
      </c>
      <c r="J193" s="5">
        <f t="shared" si="9"/>
        <v>0</v>
      </c>
      <c r="K193" s="3"/>
      <c r="L193" s="3"/>
    </row>
    <row r="194" spans="1:12" ht="22.5" x14ac:dyDescent="0.2">
      <c r="A194" s="9">
        <v>163</v>
      </c>
      <c r="B194" s="9" t="s">
        <v>195</v>
      </c>
      <c r="C194" s="25">
        <v>151803010006</v>
      </c>
      <c r="D194" s="26" t="s">
        <v>199</v>
      </c>
      <c r="E194" s="9" t="s">
        <v>23</v>
      </c>
      <c r="F194" s="48">
        <v>450</v>
      </c>
      <c r="G194" s="2">
        <v>0</v>
      </c>
      <c r="H194" s="2">
        <v>0</v>
      </c>
      <c r="I194" s="5">
        <f t="shared" si="7"/>
        <v>0</v>
      </c>
      <c r="J194" s="5">
        <f t="shared" si="9"/>
        <v>0</v>
      </c>
      <c r="K194" s="3"/>
      <c r="L194" s="3"/>
    </row>
    <row r="195" spans="1:12" ht="22.5" x14ac:dyDescent="0.2">
      <c r="A195" s="9">
        <v>164</v>
      </c>
      <c r="B195" s="9" t="s">
        <v>195</v>
      </c>
      <c r="C195" s="25">
        <v>151803010008</v>
      </c>
      <c r="D195" s="26" t="s">
        <v>200</v>
      </c>
      <c r="E195" s="9" t="s">
        <v>23</v>
      </c>
      <c r="F195" s="48">
        <v>90</v>
      </c>
      <c r="G195" s="2">
        <v>0</v>
      </c>
      <c r="H195" s="2">
        <v>0</v>
      </c>
      <c r="I195" s="5">
        <f t="shared" si="7"/>
        <v>0</v>
      </c>
      <c r="J195" s="5">
        <f t="shared" si="9"/>
        <v>0</v>
      </c>
      <c r="K195" s="3"/>
      <c r="L195" s="3"/>
    </row>
    <row r="196" spans="1:12" ht="22.5" x14ac:dyDescent="0.2">
      <c r="A196" s="9">
        <v>165</v>
      </c>
      <c r="B196" s="9" t="s">
        <v>195</v>
      </c>
      <c r="C196" s="25">
        <v>151803010009</v>
      </c>
      <c r="D196" s="26" t="s">
        <v>201</v>
      </c>
      <c r="E196" s="9" t="s">
        <v>23</v>
      </c>
      <c r="F196" s="48">
        <v>180</v>
      </c>
      <c r="G196" s="2">
        <v>0</v>
      </c>
      <c r="H196" s="2">
        <v>0</v>
      </c>
      <c r="I196" s="5">
        <f t="shared" si="7"/>
        <v>0</v>
      </c>
      <c r="J196" s="5">
        <f t="shared" si="9"/>
        <v>0</v>
      </c>
      <c r="K196" s="3"/>
      <c r="L196" s="3"/>
    </row>
    <row r="197" spans="1:12" ht="22.5" x14ac:dyDescent="0.2">
      <c r="A197" s="9">
        <v>166</v>
      </c>
      <c r="B197" s="9" t="s">
        <v>195</v>
      </c>
      <c r="C197" s="25">
        <v>151803010010</v>
      </c>
      <c r="D197" s="26" t="s">
        <v>202</v>
      </c>
      <c r="E197" s="9" t="s">
        <v>23</v>
      </c>
      <c r="F197" s="48">
        <v>180</v>
      </c>
      <c r="G197" s="2">
        <v>0</v>
      </c>
      <c r="H197" s="2">
        <v>0</v>
      </c>
      <c r="I197" s="5">
        <f t="shared" si="7"/>
        <v>0</v>
      </c>
      <c r="J197" s="5">
        <f t="shared" si="9"/>
        <v>0</v>
      </c>
      <c r="K197" s="3"/>
      <c r="L197" s="3"/>
    </row>
    <row r="198" spans="1:12" ht="22.5" x14ac:dyDescent="0.2">
      <c r="A198" s="9">
        <v>167</v>
      </c>
      <c r="B198" s="9" t="s">
        <v>195</v>
      </c>
      <c r="C198" s="25">
        <v>151803010011</v>
      </c>
      <c r="D198" s="26" t="s">
        <v>203</v>
      </c>
      <c r="E198" s="9" t="s">
        <v>23</v>
      </c>
      <c r="F198" s="48">
        <v>180</v>
      </c>
      <c r="G198" s="2">
        <v>0</v>
      </c>
      <c r="H198" s="2">
        <v>0</v>
      </c>
      <c r="I198" s="5">
        <f t="shared" si="7"/>
        <v>0</v>
      </c>
      <c r="J198" s="5">
        <f t="shared" si="9"/>
        <v>0</v>
      </c>
      <c r="K198" s="3"/>
      <c r="L198" s="3"/>
    </row>
    <row r="199" spans="1:12" ht="22.5" x14ac:dyDescent="0.2">
      <c r="A199" s="9">
        <v>168</v>
      </c>
      <c r="B199" s="9" t="s">
        <v>195</v>
      </c>
      <c r="C199" s="25">
        <v>151803010012</v>
      </c>
      <c r="D199" s="26" t="s">
        <v>204</v>
      </c>
      <c r="E199" s="9" t="s">
        <v>23</v>
      </c>
      <c r="F199" s="48">
        <v>90</v>
      </c>
      <c r="G199" s="2">
        <v>0</v>
      </c>
      <c r="H199" s="2">
        <v>0</v>
      </c>
      <c r="I199" s="5">
        <f t="shared" si="7"/>
        <v>0</v>
      </c>
      <c r="J199" s="5">
        <f t="shared" si="9"/>
        <v>0</v>
      </c>
      <c r="K199" s="3"/>
      <c r="L199" s="3"/>
    </row>
    <row r="200" spans="1:12" ht="22.5" x14ac:dyDescent="0.2">
      <c r="A200" s="9">
        <v>169</v>
      </c>
      <c r="B200" s="9" t="s">
        <v>195</v>
      </c>
      <c r="C200" s="25">
        <v>151803010014</v>
      </c>
      <c r="D200" s="26" t="s">
        <v>205</v>
      </c>
      <c r="E200" s="9" t="s">
        <v>23</v>
      </c>
      <c r="F200" s="48">
        <v>450</v>
      </c>
      <c r="G200" s="2">
        <v>0</v>
      </c>
      <c r="H200" s="2">
        <v>0</v>
      </c>
      <c r="I200" s="5">
        <f t="shared" si="7"/>
        <v>0</v>
      </c>
      <c r="J200" s="5">
        <f t="shared" si="9"/>
        <v>0</v>
      </c>
      <c r="K200" s="3"/>
      <c r="L200" s="3"/>
    </row>
    <row r="201" spans="1:12" ht="22.5" x14ac:dyDescent="0.2">
      <c r="A201" s="9">
        <v>170</v>
      </c>
      <c r="B201" s="9" t="s">
        <v>195</v>
      </c>
      <c r="C201" s="25">
        <v>151803010015</v>
      </c>
      <c r="D201" s="26" t="s">
        <v>206</v>
      </c>
      <c r="E201" s="9" t="s">
        <v>23</v>
      </c>
      <c r="F201" s="48">
        <v>450</v>
      </c>
      <c r="G201" s="2">
        <v>0</v>
      </c>
      <c r="H201" s="2">
        <v>0</v>
      </c>
      <c r="I201" s="5">
        <f t="shared" si="7"/>
        <v>0</v>
      </c>
      <c r="J201" s="5">
        <f t="shared" si="9"/>
        <v>0</v>
      </c>
      <c r="K201" s="3"/>
      <c r="L201" s="3"/>
    </row>
    <row r="202" spans="1:12" ht="22.5" x14ac:dyDescent="0.2">
      <c r="A202" s="9">
        <v>171</v>
      </c>
      <c r="B202" s="9" t="s">
        <v>195</v>
      </c>
      <c r="C202" s="25">
        <v>151803010016</v>
      </c>
      <c r="D202" s="26" t="s">
        <v>207</v>
      </c>
      <c r="E202" s="9" t="s">
        <v>23</v>
      </c>
      <c r="F202" s="48">
        <v>450</v>
      </c>
      <c r="G202" s="2">
        <v>0</v>
      </c>
      <c r="H202" s="2">
        <v>0</v>
      </c>
      <c r="I202" s="5">
        <f t="shared" si="7"/>
        <v>0</v>
      </c>
      <c r="J202" s="5">
        <f t="shared" si="9"/>
        <v>0</v>
      </c>
      <c r="K202" s="3"/>
      <c r="L202" s="3"/>
    </row>
    <row r="203" spans="1:12" ht="22.5" x14ac:dyDescent="0.2">
      <c r="A203" s="9">
        <v>172</v>
      </c>
      <c r="B203" s="9" t="s">
        <v>195</v>
      </c>
      <c r="C203" s="25">
        <v>151803010017</v>
      </c>
      <c r="D203" s="26" t="s">
        <v>208</v>
      </c>
      <c r="E203" s="9" t="s">
        <v>23</v>
      </c>
      <c r="F203" s="48">
        <v>450</v>
      </c>
      <c r="G203" s="2">
        <v>0</v>
      </c>
      <c r="H203" s="2">
        <v>0</v>
      </c>
      <c r="I203" s="5">
        <f t="shared" si="7"/>
        <v>0</v>
      </c>
      <c r="J203" s="5">
        <f t="shared" si="9"/>
        <v>0</v>
      </c>
      <c r="K203" s="3"/>
      <c r="L203" s="3"/>
    </row>
    <row r="204" spans="1:12" ht="22.5" x14ac:dyDescent="0.2">
      <c r="A204" s="9">
        <v>173</v>
      </c>
      <c r="B204" s="9" t="s">
        <v>195</v>
      </c>
      <c r="C204" s="25">
        <v>151803010020</v>
      </c>
      <c r="D204" s="26" t="s">
        <v>209</v>
      </c>
      <c r="E204" s="9" t="s">
        <v>23</v>
      </c>
      <c r="F204" s="48">
        <v>180</v>
      </c>
      <c r="G204" s="2">
        <v>0</v>
      </c>
      <c r="H204" s="2">
        <v>0</v>
      </c>
      <c r="I204" s="5">
        <f t="shared" si="7"/>
        <v>0</v>
      </c>
      <c r="J204" s="5">
        <f t="shared" si="9"/>
        <v>0</v>
      </c>
      <c r="K204" s="3"/>
      <c r="L204" s="3"/>
    </row>
    <row r="205" spans="1:12" ht="22.5" x14ac:dyDescent="0.2">
      <c r="A205" s="9">
        <v>174</v>
      </c>
      <c r="B205" s="9" t="s">
        <v>195</v>
      </c>
      <c r="C205" s="25">
        <v>151803010021</v>
      </c>
      <c r="D205" s="26" t="s">
        <v>210</v>
      </c>
      <c r="E205" s="9" t="s">
        <v>23</v>
      </c>
      <c r="F205" s="48">
        <v>180</v>
      </c>
      <c r="G205" s="2">
        <v>0</v>
      </c>
      <c r="H205" s="2">
        <v>0</v>
      </c>
      <c r="I205" s="5">
        <f t="shared" si="7"/>
        <v>0</v>
      </c>
      <c r="J205" s="5">
        <f t="shared" si="9"/>
        <v>0</v>
      </c>
      <c r="K205" s="3"/>
      <c r="L205" s="3"/>
    </row>
    <row r="206" spans="1:12" ht="22.5" x14ac:dyDescent="0.2">
      <c r="A206" s="9">
        <v>175</v>
      </c>
      <c r="B206" s="9" t="s">
        <v>195</v>
      </c>
      <c r="C206" s="25">
        <v>151803010023</v>
      </c>
      <c r="D206" s="26" t="s">
        <v>211</v>
      </c>
      <c r="E206" s="9" t="s">
        <v>23</v>
      </c>
      <c r="F206" s="48">
        <v>900</v>
      </c>
      <c r="G206" s="2">
        <v>0</v>
      </c>
      <c r="H206" s="2">
        <v>0</v>
      </c>
      <c r="I206" s="5">
        <f t="shared" si="7"/>
        <v>0</v>
      </c>
      <c r="J206" s="5">
        <f t="shared" si="9"/>
        <v>0</v>
      </c>
      <c r="K206" s="3"/>
      <c r="L206" s="3"/>
    </row>
    <row r="207" spans="1:12" ht="22.5" x14ac:dyDescent="0.2">
      <c r="A207" s="9">
        <v>176</v>
      </c>
      <c r="B207" s="9" t="s">
        <v>195</v>
      </c>
      <c r="C207" s="25">
        <v>151803030238</v>
      </c>
      <c r="D207" s="26" t="s">
        <v>212</v>
      </c>
      <c r="E207" s="9" t="s">
        <v>23</v>
      </c>
      <c r="F207" s="48">
        <v>180</v>
      </c>
      <c r="G207" s="2">
        <v>0</v>
      </c>
      <c r="H207" s="2">
        <v>0</v>
      </c>
      <c r="I207" s="5">
        <f t="shared" si="7"/>
        <v>0</v>
      </c>
      <c r="J207" s="5">
        <f t="shared" si="9"/>
        <v>0</v>
      </c>
      <c r="K207" s="3"/>
      <c r="L207" s="3"/>
    </row>
    <row r="208" spans="1:12" ht="22.5" x14ac:dyDescent="0.2">
      <c r="A208" s="9">
        <v>177</v>
      </c>
      <c r="B208" s="9" t="s">
        <v>195</v>
      </c>
      <c r="C208" s="25">
        <v>151803030238</v>
      </c>
      <c r="D208" s="26" t="s">
        <v>213</v>
      </c>
      <c r="E208" s="9" t="s">
        <v>23</v>
      </c>
      <c r="F208" s="48">
        <v>180</v>
      </c>
      <c r="G208" s="2">
        <v>0</v>
      </c>
      <c r="H208" s="2">
        <v>0</v>
      </c>
      <c r="I208" s="5">
        <f t="shared" si="7"/>
        <v>0</v>
      </c>
      <c r="J208" s="5">
        <f t="shared" si="9"/>
        <v>0</v>
      </c>
      <c r="K208" s="3"/>
      <c r="L208" s="3"/>
    </row>
    <row r="209" spans="1:12" ht="22.5" x14ac:dyDescent="0.2">
      <c r="A209" s="9">
        <v>178</v>
      </c>
      <c r="B209" s="9" t="s">
        <v>195</v>
      </c>
      <c r="C209" s="25">
        <v>151803010057</v>
      </c>
      <c r="D209" s="26" t="s">
        <v>214</v>
      </c>
      <c r="E209" s="9" t="s">
        <v>23</v>
      </c>
      <c r="F209" s="48">
        <v>90</v>
      </c>
      <c r="G209" s="2">
        <v>0</v>
      </c>
      <c r="H209" s="2">
        <v>0</v>
      </c>
      <c r="I209" s="5">
        <f t="shared" si="7"/>
        <v>0</v>
      </c>
      <c r="J209" s="5">
        <f t="shared" si="9"/>
        <v>0</v>
      </c>
      <c r="K209" s="3"/>
      <c r="L209" s="3"/>
    </row>
    <row r="210" spans="1:12" ht="22.5" x14ac:dyDescent="0.2">
      <c r="A210" s="9">
        <v>179</v>
      </c>
      <c r="B210" s="9" t="s">
        <v>195</v>
      </c>
      <c r="C210" s="25">
        <v>151803010058</v>
      </c>
      <c r="D210" s="26" t="s">
        <v>215</v>
      </c>
      <c r="E210" s="9" t="s">
        <v>23</v>
      </c>
      <c r="F210" s="48">
        <v>90</v>
      </c>
      <c r="G210" s="2">
        <v>0</v>
      </c>
      <c r="H210" s="2">
        <v>0</v>
      </c>
      <c r="I210" s="5">
        <f t="shared" si="7"/>
        <v>0</v>
      </c>
      <c r="J210" s="5">
        <f t="shared" si="9"/>
        <v>0</v>
      </c>
      <c r="K210" s="3"/>
      <c r="L210" s="3"/>
    </row>
    <row r="211" spans="1:12" ht="22.5" x14ac:dyDescent="0.2">
      <c r="A211" s="9">
        <v>180</v>
      </c>
      <c r="B211" s="9" t="s">
        <v>195</v>
      </c>
      <c r="C211" s="25">
        <v>151803010048</v>
      </c>
      <c r="D211" s="26" t="s">
        <v>216</v>
      </c>
      <c r="E211" s="9" t="s">
        <v>23</v>
      </c>
      <c r="F211" s="49">
        <v>1080</v>
      </c>
      <c r="G211" s="2">
        <v>0</v>
      </c>
      <c r="H211" s="2">
        <v>0</v>
      </c>
      <c r="I211" s="5">
        <f t="shared" si="7"/>
        <v>0</v>
      </c>
      <c r="J211" s="5">
        <f t="shared" si="9"/>
        <v>0</v>
      </c>
      <c r="K211" s="3"/>
      <c r="L211" s="3"/>
    </row>
    <row r="212" spans="1:12" s="41" customFormat="1" x14ac:dyDescent="0.2">
      <c r="A212" s="38"/>
      <c r="B212" s="38"/>
      <c r="C212" s="39"/>
      <c r="D212" s="40"/>
      <c r="E212" s="38"/>
      <c r="F212" s="38"/>
      <c r="G212" s="8"/>
      <c r="H212" s="8"/>
      <c r="I212" s="12" t="s">
        <v>283</v>
      </c>
      <c r="J212" s="12">
        <f>SUM(J191:J211)</f>
        <v>0</v>
      </c>
      <c r="K212" s="40"/>
      <c r="L212" s="40"/>
    </row>
    <row r="213" spans="1:12" s="41" customFormat="1" x14ac:dyDescent="0.2">
      <c r="A213" s="38"/>
      <c r="B213" s="38"/>
      <c r="C213" s="39"/>
      <c r="D213" s="40"/>
      <c r="E213" s="38"/>
      <c r="F213" s="38"/>
      <c r="G213" s="8"/>
      <c r="H213" s="8"/>
      <c r="I213" s="8"/>
      <c r="J213" s="8"/>
      <c r="K213" s="40"/>
      <c r="L213" s="40"/>
    </row>
    <row r="214" spans="1:12" s="45" customFormat="1" x14ac:dyDescent="0.2">
      <c r="A214" s="42" t="s">
        <v>279</v>
      </c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4"/>
    </row>
    <row r="215" spans="1:12" ht="12.75" x14ac:dyDescent="0.2">
      <c r="A215" s="9">
        <v>181</v>
      </c>
      <c r="B215" s="9" t="s">
        <v>217</v>
      </c>
      <c r="C215" s="25">
        <v>151803030101</v>
      </c>
      <c r="D215" s="26" t="s">
        <v>218</v>
      </c>
      <c r="E215" s="9" t="s">
        <v>23</v>
      </c>
      <c r="F215" s="28">
        <v>16200</v>
      </c>
      <c r="G215" s="2">
        <v>0</v>
      </c>
      <c r="H215" s="2">
        <v>0</v>
      </c>
      <c r="I215" s="5">
        <f t="shared" si="7"/>
        <v>0</v>
      </c>
      <c r="J215" s="5">
        <f t="shared" ref="J215:J222" si="10">I215*F215</f>
        <v>0</v>
      </c>
      <c r="K215" s="3"/>
      <c r="L215" s="3"/>
    </row>
    <row r="216" spans="1:12" ht="22.5" x14ac:dyDescent="0.2">
      <c r="A216" s="9">
        <v>182</v>
      </c>
      <c r="B216" s="9" t="s">
        <v>217</v>
      </c>
      <c r="C216" s="25">
        <v>151803030102</v>
      </c>
      <c r="D216" s="26" t="s">
        <v>219</v>
      </c>
      <c r="E216" s="9" t="s">
        <v>23</v>
      </c>
      <c r="F216" s="28">
        <v>18000</v>
      </c>
      <c r="G216" s="2">
        <v>0</v>
      </c>
      <c r="H216" s="2">
        <v>0</v>
      </c>
      <c r="I216" s="5">
        <f t="shared" si="7"/>
        <v>0</v>
      </c>
      <c r="J216" s="5">
        <f t="shared" si="10"/>
        <v>0</v>
      </c>
      <c r="K216" s="3"/>
      <c r="L216" s="3"/>
    </row>
    <row r="217" spans="1:12" ht="12.75" x14ac:dyDescent="0.2">
      <c r="A217" s="9">
        <v>183</v>
      </c>
      <c r="B217" s="9" t="s">
        <v>217</v>
      </c>
      <c r="C217" s="25">
        <v>151803030080</v>
      </c>
      <c r="D217" s="26" t="s">
        <v>220</v>
      </c>
      <c r="E217" s="9" t="s">
        <v>23</v>
      </c>
      <c r="F217" s="27">
        <v>200</v>
      </c>
      <c r="G217" s="2">
        <v>0</v>
      </c>
      <c r="H217" s="2">
        <v>0</v>
      </c>
      <c r="I217" s="5">
        <f t="shared" si="7"/>
        <v>0</v>
      </c>
      <c r="J217" s="5">
        <f t="shared" si="10"/>
        <v>0</v>
      </c>
      <c r="K217" s="3"/>
      <c r="L217" s="3"/>
    </row>
    <row r="218" spans="1:12" ht="12.75" x14ac:dyDescent="0.2">
      <c r="A218" s="9">
        <v>184</v>
      </c>
      <c r="B218" s="9" t="s">
        <v>217</v>
      </c>
      <c r="C218" s="25"/>
      <c r="D218" s="26" t="s">
        <v>221</v>
      </c>
      <c r="E218" s="9" t="s">
        <v>23</v>
      </c>
      <c r="F218" s="27">
        <v>500</v>
      </c>
      <c r="G218" s="2">
        <v>0</v>
      </c>
      <c r="H218" s="2">
        <v>0</v>
      </c>
      <c r="I218" s="5">
        <f t="shared" si="7"/>
        <v>0</v>
      </c>
      <c r="J218" s="5">
        <f t="shared" si="10"/>
        <v>0</v>
      </c>
      <c r="K218" s="3"/>
      <c r="L218" s="3"/>
    </row>
    <row r="219" spans="1:12" ht="12.75" x14ac:dyDescent="0.2">
      <c r="A219" s="9">
        <v>185</v>
      </c>
      <c r="B219" s="9" t="s">
        <v>217</v>
      </c>
      <c r="C219" s="25">
        <v>151803030411</v>
      </c>
      <c r="D219" s="26" t="s">
        <v>222</v>
      </c>
      <c r="E219" s="9" t="s">
        <v>23</v>
      </c>
      <c r="F219" s="27">
        <v>300</v>
      </c>
      <c r="G219" s="2">
        <v>0</v>
      </c>
      <c r="H219" s="2">
        <v>0</v>
      </c>
      <c r="I219" s="5">
        <f t="shared" si="7"/>
        <v>0</v>
      </c>
      <c r="J219" s="5">
        <f t="shared" si="10"/>
        <v>0</v>
      </c>
      <c r="K219" s="3"/>
      <c r="L219" s="3"/>
    </row>
    <row r="220" spans="1:12" ht="12.75" x14ac:dyDescent="0.2">
      <c r="A220" s="9">
        <v>186</v>
      </c>
      <c r="B220" s="9" t="s">
        <v>217</v>
      </c>
      <c r="C220" s="25">
        <v>151803030412</v>
      </c>
      <c r="D220" s="26" t="s">
        <v>223</v>
      </c>
      <c r="E220" s="9" t="s">
        <v>23</v>
      </c>
      <c r="F220" s="27">
        <v>150</v>
      </c>
      <c r="G220" s="2">
        <v>0</v>
      </c>
      <c r="H220" s="2">
        <v>0</v>
      </c>
      <c r="I220" s="5">
        <f t="shared" si="7"/>
        <v>0</v>
      </c>
      <c r="J220" s="5">
        <f t="shared" si="10"/>
        <v>0</v>
      </c>
      <c r="K220" s="3"/>
      <c r="L220" s="3"/>
    </row>
    <row r="221" spans="1:12" ht="12.75" x14ac:dyDescent="0.2">
      <c r="A221" s="9">
        <v>187</v>
      </c>
      <c r="B221" s="9" t="s">
        <v>217</v>
      </c>
      <c r="C221" s="25">
        <v>151803030413</v>
      </c>
      <c r="D221" s="26" t="s">
        <v>224</v>
      </c>
      <c r="E221" s="9" t="s">
        <v>23</v>
      </c>
      <c r="F221" s="27">
        <v>150</v>
      </c>
      <c r="G221" s="2">
        <v>0</v>
      </c>
      <c r="H221" s="2">
        <v>0</v>
      </c>
      <c r="I221" s="5">
        <f t="shared" si="7"/>
        <v>0</v>
      </c>
      <c r="J221" s="5">
        <f t="shared" si="10"/>
        <v>0</v>
      </c>
      <c r="K221" s="3"/>
      <c r="L221" s="3"/>
    </row>
    <row r="222" spans="1:12" ht="12.75" x14ac:dyDescent="0.2">
      <c r="A222" s="9">
        <v>188</v>
      </c>
      <c r="B222" s="9" t="s">
        <v>217</v>
      </c>
      <c r="C222" s="25">
        <v>151803030435</v>
      </c>
      <c r="D222" s="26" t="s">
        <v>225</v>
      </c>
      <c r="E222" s="9" t="s">
        <v>23</v>
      </c>
      <c r="F222" s="27">
        <v>100</v>
      </c>
      <c r="G222" s="2">
        <v>0</v>
      </c>
      <c r="H222" s="2">
        <v>0</v>
      </c>
      <c r="I222" s="5">
        <f t="shared" si="7"/>
        <v>0</v>
      </c>
      <c r="J222" s="5">
        <f t="shared" si="10"/>
        <v>0</v>
      </c>
      <c r="K222" s="3"/>
      <c r="L222" s="3"/>
    </row>
    <row r="223" spans="1:12" ht="22.5" x14ac:dyDescent="0.2">
      <c r="A223" s="9">
        <v>189</v>
      </c>
      <c r="B223" s="9" t="s">
        <v>217</v>
      </c>
      <c r="C223" s="25">
        <v>151803030064</v>
      </c>
      <c r="D223" s="26" t="s">
        <v>268</v>
      </c>
      <c r="E223" s="9" t="s">
        <v>23</v>
      </c>
      <c r="F223" s="27">
        <v>300</v>
      </c>
      <c r="G223" s="2">
        <v>0</v>
      </c>
      <c r="H223" s="2">
        <v>0</v>
      </c>
      <c r="I223" s="5">
        <f t="shared" ref="I223" si="11">G223+H223</f>
        <v>0</v>
      </c>
      <c r="J223" s="5">
        <f>I223*F223</f>
        <v>0</v>
      </c>
      <c r="K223" s="3"/>
      <c r="L223" s="3"/>
    </row>
    <row r="224" spans="1:12" ht="22.5" x14ac:dyDescent="0.2">
      <c r="A224" s="9">
        <v>190</v>
      </c>
      <c r="B224" s="9" t="s">
        <v>217</v>
      </c>
      <c r="C224" s="25">
        <v>151803030201</v>
      </c>
      <c r="D224" s="26" t="s">
        <v>269</v>
      </c>
      <c r="E224" s="9" t="s">
        <v>23</v>
      </c>
      <c r="F224" s="27">
        <v>500</v>
      </c>
      <c r="G224" s="2">
        <v>0</v>
      </c>
      <c r="H224" s="2">
        <v>0</v>
      </c>
      <c r="I224" s="5">
        <f t="shared" si="7"/>
        <v>0</v>
      </c>
      <c r="J224" s="5">
        <f>I224*F224</f>
        <v>0</v>
      </c>
      <c r="K224" s="3"/>
      <c r="L224" s="3"/>
    </row>
    <row r="225" spans="1:12" s="41" customFormat="1" x14ac:dyDescent="0.2">
      <c r="A225" s="38"/>
      <c r="B225" s="38"/>
      <c r="C225" s="39"/>
      <c r="D225" s="40"/>
      <c r="E225" s="38"/>
      <c r="F225" s="38"/>
      <c r="G225" s="8"/>
      <c r="H225" s="8"/>
      <c r="I225" s="12" t="s">
        <v>283</v>
      </c>
      <c r="J225" s="12">
        <f>SUM(J215:J224)</f>
        <v>0</v>
      </c>
      <c r="K225" s="40"/>
      <c r="L225" s="40"/>
    </row>
    <row r="226" spans="1:12" s="41" customFormat="1" x14ac:dyDescent="0.2">
      <c r="A226" s="38"/>
      <c r="B226" s="38"/>
      <c r="C226" s="39"/>
      <c r="D226" s="40"/>
      <c r="E226" s="38"/>
      <c r="F226" s="38"/>
      <c r="G226" s="8"/>
      <c r="H226" s="8"/>
      <c r="I226" s="8"/>
      <c r="J226" s="8"/>
      <c r="K226" s="40"/>
      <c r="L226" s="40"/>
    </row>
    <row r="227" spans="1:12" s="45" customFormat="1" x14ac:dyDescent="0.2">
      <c r="A227" s="42" t="s">
        <v>280</v>
      </c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4"/>
    </row>
    <row r="228" spans="1:12" ht="22.5" x14ac:dyDescent="0.2">
      <c r="A228" s="9">
        <f>+A224+1</f>
        <v>191</v>
      </c>
      <c r="B228" s="9" t="s">
        <v>226</v>
      </c>
      <c r="C228" s="25">
        <v>151803040017</v>
      </c>
      <c r="D228" s="26" t="s">
        <v>227</v>
      </c>
      <c r="E228" s="9" t="s">
        <v>23</v>
      </c>
      <c r="F228" s="28">
        <v>7210</v>
      </c>
      <c r="G228" s="2">
        <v>0</v>
      </c>
      <c r="H228" s="2">
        <v>0</v>
      </c>
      <c r="I228" s="5">
        <f t="shared" si="7"/>
        <v>0</v>
      </c>
      <c r="J228" s="5">
        <f t="shared" ref="J228:J234" si="12">I228*F228</f>
        <v>0</v>
      </c>
      <c r="K228" s="3"/>
      <c r="L228" s="3"/>
    </row>
    <row r="229" spans="1:12" ht="22.5" x14ac:dyDescent="0.2">
      <c r="A229" s="9">
        <v>192</v>
      </c>
      <c r="B229" s="9" t="s">
        <v>226</v>
      </c>
      <c r="C229" s="25">
        <v>151803040018</v>
      </c>
      <c r="D229" s="26" t="s">
        <v>228</v>
      </c>
      <c r="E229" s="9" t="s">
        <v>23</v>
      </c>
      <c r="F229" s="28">
        <v>7300</v>
      </c>
      <c r="G229" s="2">
        <v>0</v>
      </c>
      <c r="H229" s="2">
        <v>0</v>
      </c>
      <c r="I229" s="5">
        <f t="shared" si="7"/>
        <v>0</v>
      </c>
      <c r="J229" s="5">
        <f t="shared" si="12"/>
        <v>0</v>
      </c>
      <c r="K229" s="3"/>
      <c r="L229" s="3"/>
    </row>
    <row r="230" spans="1:12" ht="22.5" x14ac:dyDescent="0.2">
      <c r="A230" s="9">
        <f>+A229+1</f>
        <v>193</v>
      </c>
      <c r="B230" s="9" t="s">
        <v>226</v>
      </c>
      <c r="C230" s="25">
        <v>151803040019</v>
      </c>
      <c r="D230" s="26" t="s">
        <v>229</v>
      </c>
      <c r="E230" s="9" t="s">
        <v>23</v>
      </c>
      <c r="F230" s="28">
        <v>7300</v>
      </c>
      <c r="G230" s="2">
        <v>0</v>
      </c>
      <c r="H230" s="2">
        <v>0</v>
      </c>
      <c r="I230" s="5">
        <f t="shared" si="7"/>
        <v>0</v>
      </c>
      <c r="J230" s="5">
        <f t="shared" si="12"/>
        <v>0</v>
      </c>
      <c r="K230" s="3"/>
      <c r="L230" s="3"/>
    </row>
    <row r="231" spans="1:12" ht="22.5" x14ac:dyDescent="0.2">
      <c r="A231" s="9">
        <f t="shared" ref="A231:A257" si="13">+A230+1</f>
        <v>194</v>
      </c>
      <c r="B231" s="9" t="s">
        <v>226</v>
      </c>
      <c r="C231" s="25">
        <v>151803040020</v>
      </c>
      <c r="D231" s="26" t="s">
        <v>230</v>
      </c>
      <c r="E231" s="9" t="s">
        <v>23</v>
      </c>
      <c r="F231" s="28">
        <v>7200</v>
      </c>
      <c r="G231" s="2">
        <v>0</v>
      </c>
      <c r="H231" s="2">
        <v>0</v>
      </c>
      <c r="I231" s="5">
        <f t="shared" ref="I231:I269" si="14">G231+H231</f>
        <v>0</v>
      </c>
      <c r="J231" s="5">
        <f t="shared" si="12"/>
        <v>0</v>
      </c>
      <c r="K231" s="3"/>
      <c r="L231" s="3"/>
    </row>
    <row r="232" spans="1:12" ht="22.5" x14ac:dyDescent="0.2">
      <c r="A232" s="9">
        <f t="shared" si="13"/>
        <v>195</v>
      </c>
      <c r="B232" s="9" t="s">
        <v>226</v>
      </c>
      <c r="C232" s="25">
        <v>151803040021</v>
      </c>
      <c r="D232" s="26" t="s">
        <v>231</v>
      </c>
      <c r="E232" s="9" t="s">
        <v>23</v>
      </c>
      <c r="F232" s="28">
        <v>7300</v>
      </c>
      <c r="G232" s="2">
        <v>0</v>
      </c>
      <c r="H232" s="2">
        <v>0</v>
      </c>
      <c r="I232" s="5">
        <f t="shared" si="14"/>
        <v>0</v>
      </c>
      <c r="J232" s="5">
        <f t="shared" si="12"/>
        <v>0</v>
      </c>
      <c r="K232" s="3"/>
      <c r="L232" s="3"/>
    </row>
    <row r="233" spans="1:12" ht="22.5" x14ac:dyDescent="0.2">
      <c r="A233" s="9">
        <f t="shared" si="13"/>
        <v>196</v>
      </c>
      <c r="B233" s="9" t="s">
        <v>226</v>
      </c>
      <c r="C233" s="25">
        <v>151803040022</v>
      </c>
      <c r="D233" s="26" t="s">
        <v>232</v>
      </c>
      <c r="E233" s="9" t="s">
        <v>23</v>
      </c>
      <c r="F233" s="28">
        <v>7300</v>
      </c>
      <c r="G233" s="2">
        <v>0</v>
      </c>
      <c r="H233" s="2">
        <v>0</v>
      </c>
      <c r="I233" s="5">
        <f t="shared" si="14"/>
        <v>0</v>
      </c>
      <c r="J233" s="5">
        <f t="shared" si="12"/>
        <v>0</v>
      </c>
      <c r="K233" s="3"/>
      <c r="L233" s="3"/>
    </row>
    <row r="234" spans="1:12" ht="22.5" x14ac:dyDescent="0.2">
      <c r="A234" s="9">
        <f t="shared" si="13"/>
        <v>197</v>
      </c>
      <c r="B234" s="9" t="s">
        <v>226</v>
      </c>
      <c r="C234" s="25">
        <v>151803040023</v>
      </c>
      <c r="D234" s="26" t="s">
        <v>233</v>
      </c>
      <c r="E234" s="9" t="s">
        <v>23</v>
      </c>
      <c r="F234" s="28">
        <v>7300</v>
      </c>
      <c r="G234" s="2">
        <v>0</v>
      </c>
      <c r="H234" s="2">
        <v>0</v>
      </c>
      <c r="I234" s="5">
        <f t="shared" si="14"/>
        <v>0</v>
      </c>
      <c r="J234" s="5">
        <f t="shared" si="12"/>
        <v>0</v>
      </c>
      <c r="K234" s="3"/>
      <c r="L234" s="3"/>
    </row>
    <row r="235" spans="1:12" s="41" customFormat="1" x14ac:dyDescent="0.2">
      <c r="A235" s="38"/>
      <c r="B235" s="38"/>
      <c r="C235" s="39"/>
      <c r="D235" s="40"/>
      <c r="E235" s="38"/>
      <c r="F235" s="47"/>
      <c r="G235" s="8"/>
      <c r="H235" s="8"/>
      <c r="I235" s="12" t="s">
        <v>283</v>
      </c>
      <c r="J235" s="12">
        <f>SUM(J228:J234)</f>
        <v>0</v>
      </c>
      <c r="K235" s="40"/>
      <c r="L235" s="40"/>
    </row>
    <row r="236" spans="1:12" s="41" customFormat="1" x14ac:dyDescent="0.2">
      <c r="A236" s="38"/>
      <c r="B236" s="38"/>
      <c r="C236" s="39"/>
      <c r="D236" s="40"/>
      <c r="E236" s="38"/>
      <c r="F236" s="47"/>
      <c r="G236" s="8"/>
      <c r="H236" s="8"/>
      <c r="I236" s="8"/>
      <c r="J236" s="8"/>
      <c r="K236" s="40"/>
      <c r="L236" s="40"/>
    </row>
    <row r="237" spans="1:12" s="50" customFormat="1" ht="11.25" customHeight="1" x14ac:dyDescent="0.25">
      <c r="A237" s="42" t="s">
        <v>281</v>
      </c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4"/>
    </row>
    <row r="238" spans="1:12" ht="22.5" x14ac:dyDescent="0.2">
      <c r="A238" s="9">
        <f>+A234+1</f>
        <v>198</v>
      </c>
      <c r="B238" s="9" t="s">
        <v>234</v>
      </c>
      <c r="C238" s="25">
        <v>151803040001</v>
      </c>
      <c r="D238" s="26" t="s">
        <v>235</v>
      </c>
      <c r="E238" s="9" t="s">
        <v>236</v>
      </c>
      <c r="F238" s="28">
        <v>7426</v>
      </c>
      <c r="G238" s="2">
        <v>0</v>
      </c>
      <c r="H238" s="2">
        <v>0</v>
      </c>
      <c r="I238" s="5">
        <f t="shared" si="14"/>
        <v>0</v>
      </c>
      <c r="J238" s="5">
        <f t="shared" ref="J238:J258" si="15">I238*F238</f>
        <v>0</v>
      </c>
      <c r="K238" s="3"/>
      <c r="L238" s="3"/>
    </row>
    <row r="239" spans="1:12" ht="33.75" x14ac:dyDescent="0.2">
      <c r="A239" s="9">
        <f t="shared" si="13"/>
        <v>199</v>
      </c>
      <c r="B239" s="9" t="s">
        <v>234</v>
      </c>
      <c r="C239" s="25">
        <v>151803040002</v>
      </c>
      <c r="D239" s="26" t="s">
        <v>237</v>
      </c>
      <c r="E239" s="9" t="s">
        <v>236</v>
      </c>
      <c r="F239" s="28">
        <v>6300</v>
      </c>
      <c r="G239" s="2">
        <v>0</v>
      </c>
      <c r="H239" s="2">
        <v>0</v>
      </c>
      <c r="I239" s="5">
        <f t="shared" si="14"/>
        <v>0</v>
      </c>
      <c r="J239" s="5">
        <f t="shared" si="15"/>
        <v>0</v>
      </c>
      <c r="K239" s="3"/>
      <c r="L239" s="3"/>
    </row>
    <row r="240" spans="1:12" ht="33.75" x14ac:dyDescent="0.2">
      <c r="A240" s="9">
        <f t="shared" si="13"/>
        <v>200</v>
      </c>
      <c r="B240" s="9" t="s">
        <v>234</v>
      </c>
      <c r="C240" s="25">
        <v>151803040008</v>
      </c>
      <c r="D240" s="26" t="s">
        <v>238</v>
      </c>
      <c r="E240" s="9" t="s">
        <v>236</v>
      </c>
      <c r="F240" s="28">
        <v>7000</v>
      </c>
      <c r="G240" s="2">
        <v>0</v>
      </c>
      <c r="H240" s="2">
        <v>0</v>
      </c>
      <c r="I240" s="5">
        <f t="shared" si="14"/>
        <v>0</v>
      </c>
      <c r="J240" s="5">
        <f t="shared" si="15"/>
        <v>0</v>
      </c>
      <c r="K240" s="3"/>
      <c r="L240" s="3"/>
    </row>
    <row r="241" spans="1:12" ht="22.5" x14ac:dyDescent="0.2">
      <c r="A241" s="9">
        <f t="shared" si="13"/>
        <v>201</v>
      </c>
      <c r="B241" s="9" t="s">
        <v>234</v>
      </c>
      <c r="C241" s="25">
        <v>151803040016</v>
      </c>
      <c r="D241" s="26" t="s">
        <v>239</v>
      </c>
      <c r="E241" s="9" t="s">
        <v>236</v>
      </c>
      <c r="F241" s="27">
        <v>8</v>
      </c>
      <c r="G241" s="2">
        <v>0</v>
      </c>
      <c r="H241" s="2">
        <v>0</v>
      </c>
      <c r="I241" s="5">
        <f t="shared" si="14"/>
        <v>0</v>
      </c>
      <c r="J241" s="5">
        <f t="shared" si="15"/>
        <v>0</v>
      </c>
      <c r="K241" s="3"/>
      <c r="L241" s="3"/>
    </row>
    <row r="242" spans="1:12" ht="22.5" x14ac:dyDescent="0.2">
      <c r="A242" s="9">
        <f t="shared" si="13"/>
        <v>202</v>
      </c>
      <c r="B242" s="9" t="s">
        <v>234</v>
      </c>
      <c r="C242" s="25">
        <v>151803040005</v>
      </c>
      <c r="D242" s="26" t="s">
        <v>240</v>
      </c>
      <c r="E242" s="9" t="s">
        <v>236</v>
      </c>
      <c r="F242" s="27">
        <v>336</v>
      </c>
      <c r="G242" s="2">
        <v>0</v>
      </c>
      <c r="H242" s="2">
        <v>0</v>
      </c>
      <c r="I242" s="5">
        <f t="shared" si="14"/>
        <v>0</v>
      </c>
      <c r="J242" s="5">
        <f t="shared" si="15"/>
        <v>0</v>
      </c>
      <c r="K242" s="3"/>
      <c r="L242" s="3"/>
    </row>
    <row r="243" spans="1:12" ht="45" x14ac:dyDescent="0.2">
      <c r="A243" s="9">
        <f t="shared" si="13"/>
        <v>203</v>
      </c>
      <c r="B243" s="9" t="s">
        <v>234</v>
      </c>
      <c r="C243" s="25">
        <v>151803040003</v>
      </c>
      <c r="D243" s="26" t="s">
        <v>241</v>
      </c>
      <c r="E243" s="9" t="s">
        <v>236</v>
      </c>
      <c r="F243" s="28">
        <v>7000</v>
      </c>
      <c r="G243" s="2">
        <v>0</v>
      </c>
      <c r="H243" s="2">
        <v>0</v>
      </c>
      <c r="I243" s="5">
        <f t="shared" si="14"/>
        <v>0</v>
      </c>
      <c r="J243" s="5">
        <f t="shared" si="15"/>
        <v>0</v>
      </c>
      <c r="K243" s="3"/>
      <c r="L243" s="3"/>
    </row>
    <row r="244" spans="1:12" ht="22.5" x14ac:dyDescent="0.2">
      <c r="A244" s="9">
        <f t="shared" si="13"/>
        <v>204</v>
      </c>
      <c r="B244" s="9" t="s">
        <v>234</v>
      </c>
      <c r="C244" s="25">
        <v>151803030520</v>
      </c>
      <c r="D244" s="26" t="s">
        <v>242</v>
      </c>
      <c r="E244" s="9" t="s">
        <v>236</v>
      </c>
      <c r="F244" s="27">
        <v>504</v>
      </c>
      <c r="G244" s="2">
        <v>0</v>
      </c>
      <c r="H244" s="2">
        <v>0</v>
      </c>
      <c r="I244" s="5">
        <f t="shared" si="14"/>
        <v>0</v>
      </c>
      <c r="J244" s="5">
        <f t="shared" si="15"/>
        <v>0</v>
      </c>
      <c r="K244" s="3"/>
      <c r="L244" s="3"/>
    </row>
    <row r="245" spans="1:12" ht="33.75" x14ac:dyDescent="0.2">
      <c r="A245" s="9">
        <f t="shared" si="13"/>
        <v>205</v>
      </c>
      <c r="B245" s="9" t="s">
        <v>234</v>
      </c>
      <c r="C245" s="25">
        <v>151803040004</v>
      </c>
      <c r="D245" s="26" t="s">
        <v>243</v>
      </c>
      <c r="E245" s="9" t="s">
        <v>236</v>
      </c>
      <c r="F245" s="27">
        <v>672</v>
      </c>
      <c r="G245" s="2">
        <v>0</v>
      </c>
      <c r="H245" s="2">
        <v>0</v>
      </c>
      <c r="I245" s="5">
        <f t="shared" si="14"/>
        <v>0</v>
      </c>
      <c r="J245" s="5">
        <f t="shared" si="15"/>
        <v>0</v>
      </c>
      <c r="K245" s="3"/>
      <c r="L245" s="3"/>
    </row>
    <row r="246" spans="1:12" ht="22.5" x14ac:dyDescent="0.2">
      <c r="A246" s="9">
        <f t="shared" si="13"/>
        <v>206</v>
      </c>
      <c r="B246" s="9" t="s">
        <v>234</v>
      </c>
      <c r="C246" s="25">
        <v>151803040006</v>
      </c>
      <c r="D246" s="26" t="s">
        <v>244</v>
      </c>
      <c r="E246" s="9" t="s">
        <v>236</v>
      </c>
      <c r="F246" s="27">
        <v>700</v>
      </c>
      <c r="G246" s="2">
        <v>0</v>
      </c>
      <c r="H246" s="2">
        <v>0</v>
      </c>
      <c r="I246" s="5">
        <f t="shared" si="14"/>
        <v>0</v>
      </c>
      <c r="J246" s="5">
        <f t="shared" si="15"/>
        <v>0</v>
      </c>
      <c r="K246" s="3"/>
      <c r="L246" s="3"/>
    </row>
    <row r="247" spans="1:12" ht="33.75" x14ac:dyDescent="0.2">
      <c r="A247" s="9">
        <f t="shared" si="13"/>
        <v>207</v>
      </c>
      <c r="B247" s="9" t="s">
        <v>234</v>
      </c>
      <c r="C247" s="25">
        <v>151803040007</v>
      </c>
      <c r="D247" s="26" t="s">
        <v>245</v>
      </c>
      <c r="E247" s="9" t="s">
        <v>236</v>
      </c>
      <c r="F247" s="28">
        <v>1400</v>
      </c>
      <c r="G247" s="2">
        <v>0</v>
      </c>
      <c r="H247" s="2">
        <v>0</v>
      </c>
      <c r="I247" s="5">
        <f t="shared" si="14"/>
        <v>0</v>
      </c>
      <c r="J247" s="5">
        <f t="shared" si="15"/>
        <v>0</v>
      </c>
      <c r="K247" s="3"/>
      <c r="L247" s="3"/>
    </row>
    <row r="248" spans="1:12" ht="22.5" x14ac:dyDescent="0.2">
      <c r="A248" s="9">
        <f t="shared" si="13"/>
        <v>208</v>
      </c>
      <c r="B248" s="9" t="s">
        <v>234</v>
      </c>
      <c r="C248" s="25">
        <v>1518030030113</v>
      </c>
      <c r="D248" s="26" t="s">
        <v>246</v>
      </c>
      <c r="E248" s="9" t="s">
        <v>247</v>
      </c>
      <c r="F248" s="27">
        <v>70</v>
      </c>
      <c r="G248" s="2">
        <v>0</v>
      </c>
      <c r="H248" s="2">
        <v>0</v>
      </c>
      <c r="I248" s="5">
        <f t="shared" si="14"/>
        <v>0</v>
      </c>
      <c r="J248" s="5">
        <f t="shared" si="15"/>
        <v>0</v>
      </c>
      <c r="K248" s="3"/>
      <c r="L248" s="3"/>
    </row>
    <row r="249" spans="1:12" ht="22.5" x14ac:dyDescent="0.2">
      <c r="A249" s="9">
        <f t="shared" si="13"/>
        <v>209</v>
      </c>
      <c r="B249" s="9" t="s">
        <v>234</v>
      </c>
      <c r="C249" s="25">
        <v>1518030030114</v>
      </c>
      <c r="D249" s="26" t="s">
        <v>248</v>
      </c>
      <c r="E249" s="9" t="s">
        <v>247</v>
      </c>
      <c r="F249" s="27">
        <v>70</v>
      </c>
      <c r="G249" s="2">
        <v>0</v>
      </c>
      <c r="H249" s="2">
        <v>0</v>
      </c>
      <c r="I249" s="5">
        <f t="shared" si="14"/>
        <v>0</v>
      </c>
      <c r="J249" s="5">
        <f t="shared" si="15"/>
        <v>0</v>
      </c>
      <c r="K249" s="3"/>
      <c r="L249" s="3"/>
    </row>
    <row r="250" spans="1:12" ht="22.5" x14ac:dyDescent="0.2">
      <c r="A250" s="9">
        <f t="shared" si="13"/>
        <v>210</v>
      </c>
      <c r="B250" s="9" t="s">
        <v>234</v>
      </c>
      <c r="C250" s="25">
        <v>1518030030118</v>
      </c>
      <c r="D250" s="26" t="s">
        <v>249</v>
      </c>
      <c r="E250" s="9" t="s">
        <v>247</v>
      </c>
      <c r="F250" s="27">
        <v>70</v>
      </c>
      <c r="G250" s="2">
        <v>0</v>
      </c>
      <c r="H250" s="2">
        <v>0</v>
      </c>
      <c r="I250" s="5">
        <f t="shared" si="14"/>
        <v>0</v>
      </c>
      <c r="J250" s="5">
        <f t="shared" si="15"/>
        <v>0</v>
      </c>
      <c r="K250" s="3"/>
      <c r="L250" s="3"/>
    </row>
    <row r="251" spans="1:12" ht="22.5" x14ac:dyDescent="0.2">
      <c r="A251" s="9">
        <f t="shared" si="13"/>
        <v>211</v>
      </c>
      <c r="B251" s="9" t="s">
        <v>234</v>
      </c>
      <c r="C251" s="25">
        <v>1518030030117</v>
      </c>
      <c r="D251" s="26" t="s">
        <v>250</v>
      </c>
      <c r="E251" s="9" t="s">
        <v>247</v>
      </c>
      <c r="F251" s="27">
        <v>70</v>
      </c>
      <c r="G251" s="2">
        <v>0</v>
      </c>
      <c r="H251" s="2">
        <v>0</v>
      </c>
      <c r="I251" s="5">
        <f t="shared" si="14"/>
        <v>0</v>
      </c>
      <c r="J251" s="5">
        <f t="shared" si="15"/>
        <v>0</v>
      </c>
      <c r="K251" s="3"/>
      <c r="L251" s="3"/>
    </row>
    <row r="252" spans="1:12" ht="22.5" x14ac:dyDescent="0.2">
      <c r="A252" s="9">
        <f t="shared" si="13"/>
        <v>212</v>
      </c>
      <c r="B252" s="9" t="s">
        <v>234</v>
      </c>
      <c r="C252" s="25">
        <v>151803030111</v>
      </c>
      <c r="D252" s="26" t="s">
        <v>251</v>
      </c>
      <c r="E252" s="9" t="s">
        <v>247</v>
      </c>
      <c r="F252" s="27">
        <v>640</v>
      </c>
      <c r="G252" s="2">
        <v>0</v>
      </c>
      <c r="H252" s="2">
        <v>0</v>
      </c>
      <c r="I252" s="5">
        <f t="shared" si="14"/>
        <v>0</v>
      </c>
      <c r="J252" s="5">
        <f t="shared" si="15"/>
        <v>0</v>
      </c>
      <c r="K252" s="3"/>
      <c r="L252" s="3"/>
    </row>
    <row r="253" spans="1:12" ht="22.5" x14ac:dyDescent="0.2">
      <c r="A253" s="9">
        <f t="shared" si="13"/>
        <v>213</v>
      </c>
      <c r="B253" s="9" t="s">
        <v>234</v>
      </c>
      <c r="C253" s="25">
        <v>151803030112</v>
      </c>
      <c r="D253" s="26" t="s">
        <v>252</v>
      </c>
      <c r="E253" s="9" t="s">
        <v>247</v>
      </c>
      <c r="F253" s="27">
        <v>640</v>
      </c>
      <c r="G253" s="2">
        <v>0</v>
      </c>
      <c r="H253" s="2">
        <v>0</v>
      </c>
      <c r="I253" s="5">
        <f t="shared" si="14"/>
        <v>0</v>
      </c>
      <c r="J253" s="5">
        <f t="shared" si="15"/>
        <v>0</v>
      </c>
      <c r="K253" s="3"/>
      <c r="L253" s="3"/>
    </row>
    <row r="254" spans="1:12" ht="22.5" x14ac:dyDescent="0.2">
      <c r="A254" s="9">
        <f t="shared" si="13"/>
        <v>214</v>
      </c>
      <c r="B254" s="9" t="s">
        <v>234</v>
      </c>
      <c r="C254" s="25">
        <v>151803030116</v>
      </c>
      <c r="D254" s="26" t="s">
        <v>253</v>
      </c>
      <c r="E254" s="9" t="s">
        <v>247</v>
      </c>
      <c r="F254" s="27">
        <v>70</v>
      </c>
      <c r="G254" s="2">
        <v>0</v>
      </c>
      <c r="H254" s="2">
        <v>0</v>
      </c>
      <c r="I254" s="5">
        <f t="shared" si="14"/>
        <v>0</v>
      </c>
      <c r="J254" s="5">
        <f t="shared" si="15"/>
        <v>0</v>
      </c>
      <c r="K254" s="3"/>
      <c r="L254" s="3"/>
    </row>
    <row r="255" spans="1:12" ht="22.5" x14ac:dyDescent="0.2">
      <c r="A255" s="9">
        <f t="shared" si="13"/>
        <v>215</v>
      </c>
      <c r="B255" s="9" t="s">
        <v>234</v>
      </c>
      <c r="C255" s="25">
        <v>151803030295</v>
      </c>
      <c r="D255" s="26" t="s">
        <v>254</v>
      </c>
      <c r="E255" s="9" t="s">
        <v>247</v>
      </c>
      <c r="F255" s="27">
        <v>280</v>
      </c>
      <c r="G255" s="2">
        <v>0</v>
      </c>
      <c r="H255" s="2">
        <v>0</v>
      </c>
      <c r="I255" s="5">
        <f t="shared" si="14"/>
        <v>0</v>
      </c>
      <c r="J255" s="5">
        <f t="shared" si="15"/>
        <v>0</v>
      </c>
      <c r="K255" s="3"/>
      <c r="L255" s="3"/>
    </row>
    <row r="256" spans="1:12" ht="22.5" x14ac:dyDescent="0.2">
      <c r="A256" s="9">
        <f t="shared" si="13"/>
        <v>216</v>
      </c>
      <c r="B256" s="9" t="s">
        <v>234</v>
      </c>
      <c r="C256" s="25">
        <v>151803030373</v>
      </c>
      <c r="D256" s="26" t="s">
        <v>255</v>
      </c>
      <c r="E256" s="9" t="s">
        <v>247</v>
      </c>
      <c r="F256" s="27">
        <v>630</v>
      </c>
      <c r="G256" s="2">
        <v>0</v>
      </c>
      <c r="H256" s="2">
        <v>0</v>
      </c>
      <c r="I256" s="5">
        <f t="shared" si="14"/>
        <v>0</v>
      </c>
      <c r="J256" s="5">
        <f t="shared" si="15"/>
        <v>0</v>
      </c>
      <c r="K256" s="3"/>
      <c r="L256" s="3"/>
    </row>
    <row r="257" spans="1:12" ht="22.5" x14ac:dyDescent="0.2">
      <c r="A257" s="9">
        <f t="shared" si="13"/>
        <v>217</v>
      </c>
      <c r="B257" s="9" t="s">
        <v>234</v>
      </c>
      <c r="C257" s="25">
        <v>151803030521</v>
      </c>
      <c r="D257" s="26" t="s">
        <v>256</v>
      </c>
      <c r="E257" s="9" t="s">
        <v>236</v>
      </c>
      <c r="F257" s="27">
        <v>58</v>
      </c>
      <c r="G257" s="2">
        <v>0</v>
      </c>
      <c r="H257" s="2">
        <v>0</v>
      </c>
      <c r="I257" s="5">
        <f t="shared" si="14"/>
        <v>0</v>
      </c>
      <c r="J257" s="5">
        <f t="shared" si="15"/>
        <v>0</v>
      </c>
      <c r="K257" s="3"/>
      <c r="L257" s="3"/>
    </row>
    <row r="258" spans="1:12" ht="22.5" x14ac:dyDescent="0.25">
      <c r="A258" s="9">
        <v>218</v>
      </c>
      <c r="B258" s="9" t="s">
        <v>234</v>
      </c>
      <c r="C258" s="25">
        <v>1518030030522</v>
      </c>
      <c r="D258" s="51" t="s">
        <v>270</v>
      </c>
      <c r="E258" s="9" t="s">
        <v>236</v>
      </c>
      <c r="F258" s="27">
        <v>0</v>
      </c>
      <c r="G258" s="2">
        <v>0</v>
      </c>
      <c r="H258" s="2">
        <v>0</v>
      </c>
      <c r="I258" s="5">
        <f t="shared" ref="I258" si="16">G258+H258</f>
        <v>0</v>
      </c>
      <c r="J258" s="5">
        <f t="shared" si="15"/>
        <v>0</v>
      </c>
      <c r="K258" s="3"/>
      <c r="L258" s="3"/>
    </row>
    <row r="259" spans="1:12" s="41" customFormat="1" x14ac:dyDescent="0.2">
      <c r="A259" s="38"/>
      <c r="B259" s="38"/>
      <c r="C259" s="39"/>
      <c r="D259" s="40"/>
      <c r="E259" s="38"/>
      <c r="F259" s="38"/>
      <c r="G259" s="8"/>
      <c r="H259" s="8"/>
      <c r="I259" s="12" t="s">
        <v>283</v>
      </c>
      <c r="J259" s="12">
        <f>SUM(J238:J258)</f>
        <v>0</v>
      </c>
      <c r="K259" s="40"/>
      <c r="L259" s="40"/>
    </row>
    <row r="260" spans="1:12" s="41" customFormat="1" x14ac:dyDescent="0.2">
      <c r="A260" s="38"/>
      <c r="B260" s="38"/>
      <c r="C260" s="39"/>
      <c r="D260" s="40"/>
      <c r="E260" s="38"/>
      <c r="F260" s="38"/>
      <c r="G260" s="8"/>
      <c r="H260" s="8"/>
      <c r="I260" s="8"/>
      <c r="J260" s="8"/>
      <c r="K260" s="40"/>
      <c r="L260" s="40"/>
    </row>
    <row r="261" spans="1:12" s="41" customFormat="1" x14ac:dyDescent="0.2">
      <c r="A261" s="42" t="s">
        <v>282</v>
      </c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4"/>
    </row>
    <row r="262" spans="1:12" ht="22.5" x14ac:dyDescent="0.2">
      <c r="A262" s="9">
        <v>219</v>
      </c>
      <c r="B262" s="9" t="s">
        <v>257</v>
      </c>
      <c r="C262" s="25">
        <v>151803040024</v>
      </c>
      <c r="D262" s="26" t="s">
        <v>258</v>
      </c>
      <c r="E262" s="9" t="s">
        <v>113</v>
      </c>
      <c r="F262" s="27">
        <v>60</v>
      </c>
      <c r="G262" s="2">
        <v>0</v>
      </c>
      <c r="H262" s="2">
        <v>0</v>
      </c>
      <c r="I262" s="5">
        <f t="shared" si="14"/>
        <v>0</v>
      </c>
      <c r="J262" s="5">
        <f t="shared" ref="J262:J269" si="17">I262*F262</f>
        <v>0</v>
      </c>
      <c r="K262" s="3"/>
      <c r="L262" s="3"/>
    </row>
    <row r="263" spans="1:12" ht="22.5" x14ac:dyDescent="0.2">
      <c r="A263" s="9">
        <f>+A262+1</f>
        <v>220</v>
      </c>
      <c r="B263" s="9" t="s">
        <v>257</v>
      </c>
      <c r="C263" s="25">
        <v>151803040027</v>
      </c>
      <c r="D263" s="26" t="s">
        <v>259</v>
      </c>
      <c r="E263" s="9" t="s">
        <v>113</v>
      </c>
      <c r="F263" s="28">
        <v>8000</v>
      </c>
      <c r="G263" s="2">
        <v>0</v>
      </c>
      <c r="H263" s="2">
        <v>0</v>
      </c>
      <c r="I263" s="5">
        <f t="shared" si="14"/>
        <v>0</v>
      </c>
      <c r="J263" s="5">
        <f t="shared" si="17"/>
        <v>0</v>
      </c>
      <c r="K263" s="3"/>
      <c r="L263" s="3"/>
    </row>
    <row r="264" spans="1:12" ht="22.5" x14ac:dyDescent="0.2">
      <c r="A264" s="9">
        <f t="shared" ref="A264:A269" si="18">+A263+1</f>
        <v>221</v>
      </c>
      <c r="B264" s="9" t="s">
        <v>257</v>
      </c>
      <c r="C264" s="25">
        <v>151803040028</v>
      </c>
      <c r="D264" s="26" t="s">
        <v>260</v>
      </c>
      <c r="E264" s="9" t="s">
        <v>113</v>
      </c>
      <c r="F264" s="27">
        <v>320</v>
      </c>
      <c r="G264" s="2">
        <v>0</v>
      </c>
      <c r="H264" s="2">
        <v>0</v>
      </c>
      <c r="I264" s="5">
        <f t="shared" si="14"/>
        <v>0</v>
      </c>
      <c r="J264" s="5">
        <f t="shared" si="17"/>
        <v>0</v>
      </c>
      <c r="K264" s="3"/>
      <c r="L264" s="3"/>
    </row>
    <row r="265" spans="1:12" ht="22.5" x14ac:dyDescent="0.2">
      <c r="A265" s="9">
        <f t="shared" si="18"/>
        <v>222</v>
      </c>
      <c r="B265" s="9" t="s">
        <v>257</v>
      </c>
      <c r="C265" s="25">
        <v>151803040029</v>
      </c>
      <c r="D265" s="26" t="s">
        <v>261</v>
      </c>
      <c r="E265" s="9" t="s">
        <v>113</v>
      </c>
      <c r="F265" s="27">
        <v>270</v>
      </c>
      <c r="G265" s="2">
        <v>0</v>
      </c>
      <c r="H265" s="2">
        <v>0</v>
      </c>
      <c r="I265" s="5">
        <f t="shared" si="14"/>
        <v>0</v>
      </c>
      <c r="J265" s="5">
        <f t="shared" si="17"/>
        <v>0</v>
      </c>
      <c r="K265" s="3"/>
      <c r="L265" s="3"/>
    </row>
    <row r="266" spans="1:12" ht="22.5" x14ac:dyDescent="0.2">
      <c r="A266" s="9">
        <f t="shared" si="18"/>
        <v>223</v>
      </c>
      <c r="B266" s="9" t="s">
        <v>257</v>
      </c>
      <c r="C266" s="25">
        <v>151803040030</v>
      </c>
      <c r="D266" s="26" t="s">
        <v>262</v>
      </c>
      <c r="E266" s="9" t="s">
        <v>113</v>
      </c>
      <c r="F266" s="27">
        <v>95</v>
      </c>
      <c r="G266" s="2">
        <v>0</v>
      </c>
      <c r="H266" s="2">
        <v>0</v>
      </c>
      <c r="I266" s="5">
        <f t="shared" si="14"/>
        <v>0</v>
      </c>
      <c r="J266" s="5">
        <f t="shared" si="17"/>
        <v>0</v>
      </c>
      <c r="K266" s="3"/>
      <c r="L266" s="3"/>
    </row>
    <row r="267" spans="1:12" ht="22.5" x14ac:dyDescent="0.2">
      <c r="A267" s="9">
        <f t="shared" si="18"/>
        <v>224</v>
      </c>
      <c r="B267" s="9" t="s">
        <v>257</v>
      </c>
      <c r="C267" s="25">
        <v>151803040031</v>
      </c>
      <c r="D267" s="26" t="s">
        <v>263</v>
      </c>
      <c r="E267" s="9" t="s">
        <v>113</v>
      </c>
      <c r="F267" s="27">
        <v>40</v>
      </c>
      <c r="G267" s="2">
        <v>0</v>
      </c>
      <c r="H267" s="2">
        <v>0</v>
      </c>
      <c r="I267" s="5">
        <f t="shared" si="14"/>
        <v>0</v>
      </c>
      <c r="J267" s="5">
        <f t="shared" si="17"/>
        <v>0</v>
      </c>
      <c r="K267" s="3"/>
      <c r="L267" s="3"/>
    </row>
    <row r="268" spans="1:12" ht="22.5" x14ac:dyDescent="0.2">
      <c r="A268" s="9">
        <f t="shared" si="18"/>
        <v>225</v>
      </c>
      <c r="B268" s="9" t="s">
        <v>257</v>
      </c>
      <c r="C268" s="25">
        <v>151803040032</v>
      </c>
      <c r="D268" s="26" t="s">
        <v>264</v>
      </c>
      <c r="E268" s="9" t="s">
        <v>113</v>
      </c>
      <c r="F268" s="28">
        <v>4920</v>
      </c>
      <c r="G268" s="2">
        <v>0</v>
      </c>
      <c r="H268" s="2">
        <v>0</v>
      </c>
      <c r="I268" s="5">
        <f t="shared" si="14"/>
        <v>0</v>
      </c>
      <c r="J268" s="5">
        <f t="shared" si="17"/>
        <v>0</v>
      </c>
      <c r="K268" s="3"/>
      <c r="L268" s="3"/>
    </row>
    <row r="269" spans="1:12" ht="22.5" x14ac:dyDescent="0.2">
      <c r="A269" s="9">
        <f t="shared" si="18"/>
        <v>226</v>
      </c>
      <c r="B269" s="9" t="s">
        <v>257</v>
      </c>
      <c r="C269" s="25">
        <v>151803040033</v>
      </c>
      <c r="D269" s="26" t="s">
        <v>265</v>
      </c>
      <c r="E269" s="9" t="s">
        <v>113</v>
      </c>
      <c r="F269" s="27">
        <v>175</v>
      </c>
      <c r="G269" s="2">
        <v>0</v>
      </c>
      <c r="H269" s="2">
        <v>0</v>
      </c>
      <c r="I269" s="5">
        <f t="shared" si="14"/>
        <v>0</v>
      </c>
      <c r="J269" s="5">
        <f t="shared" si="17"/>
        <v>0</v>
      </c>
      <c r="K269" s="3"/>
      <c r="L269" s="3"/>
    </row>
    <row r="270" spans="1:12" s="41" customFormat="1" x14ac:dyDescent="0.2">
      <c r="A270" s="38"/>
      <c r="B270" s="38"/>
      <c r="C270" s="39"/>
      <c r="D270" s="40"/>
      <c r="E270" s="38"/>
      <c r="F270" s="38"/>
      <c r="G270" s="8"/>
      <c r="H270" s="8"/>
      <c r="I270" s="12" t="s">
        <v>283</v>
      </c>
      <c r="J270" s="12">
        <f>SUM(J262:J269)</f>
        <v>0</v>
      </c>
      <c r="K270" s="40"/>
      <c r="L270" s="40"/>
    </row>
    <row r="271" spans="1:12" s="41" customFormat="1" x14ac:dyDescent="0.2">
      <c r="A271" s="38"/>
      <c r="B271" s="38"/>
      <c r="C271" s="39"/>
      <c r="D271" s="40"/>
      <c r="E271" s="38"/>
      <c r="F271" s="38"/>
      <c r="G271" s="8"/>
      <c r="H271" s="8"/>
      <c r="I271" s="8"/>
      <c r="J271" s="8"/>
      <c r="K271" s="40"/>
      <c r="L271" s="40"/>
    </row>
    <row r="272" spans="1:12" x14ac:dyDescent="0.2">
      <c r="A272" s="11"/>
      <c r="B272" s="11"/>
      <c r="C272" s="11"/>
      <c r="D272" s="11"/>
      <c r="E272" s="11"/>
      <c r="F272" s="11"/>
      <c r="G272" s="10" t="s">
        <v>11</v>
      </c>
      <c r="H272" s="10"/>
      <c r="I272" s="10"/>
      <c r="J272" s="6">
        <f>+J270+J259+J235+J225+J212+J188+J158+J104+J100+J96+J72+J67</f>
        <v>0</v>
      </c>
      <c r="K272" s="52"/>
      <c r="L272" s="52"/>
    </row>
    <row r="273" spans="1:11" x14ac:dyDescent="0.2">
      <c r="A273" s="53"/>
      <c r="B273" s="53"/>
      <c r="C273" s="53"/>
      <c r="D273" s="53"/>
      <c r="E273" s="53"/>
      <c r="F273" s="54"/>
      <c r="G273" s="55"/>
      <c r="H273" s="56"/>
      <c r="I273" s="56"/>
      <c r="J273" s="56"/>
    </row>
    <row r="274" spans="1:11" x14ac:dyDescent="0.2">
      <c r="A274" s="53"/>
      <c r="B274" s="53"/>
      <c r="C274" s="53"/>
      <c r="D274" s="53"/>
      <c r="E274" s="53"/>
      <c r="F274" s="54"/>
      <c r="G274" s="55"/>
      <c r="H274" s="56"/>
      <c r="I274" s="56"/>
      <c r="J274" s="56"/>
    </row>
    <row r="275" spans="1:11" x14ac:dyDescent="0.2">
      <c r="A275" s="53"/>
      <c r="B275" s="53"/>
      <c r="C275" s="53"/>
      <c r="D275" s="53"/>
      <c r="E275" s="53"/>
      <c r="F275" s="54"/>
      <c r="G275" s="55"/>
      <c r="H275" s="56"/>
      <c r="I275" s="56"/>
      <c r="J275" s="56"/>
    </row>
    <row r="276" spans="1:11" x14ac:dyDescent="0.2">
      <c r="A276" s="53"/>
      <c r="B276" s="53"/>
      <c r="C276" s="53"/>
      <c r="D276" s="53"/>
      <c r="E276" s="53"/>
      <c r="F276" s="54"/>
      <c r="G276" s="55"/>
      <c r="H276" s="56"/>
      <c r="I276" s="56"/>
      <c r="J276" s="56"/>
    </row>
    <row r="277" spans="1:11" x14ac:dyDescent="0.2">
      <c r="A277" s="53"/>
      <c r="B277" s="53"/>
      <c r="C277" s="53"/>
      <c r="D277" s="53"/>
      <c r="E277" s="53"/>
      <c r="F277" s="54"/>
      <c r="G277" s="55"/>
      <c r="H277" s="56"/>
      <c r="I277" s="56"/>
      <c r="J277" s="56"/>
    </row>
    <row r="278" spans="1:11" x14ac:dyDescent="0.2">
      <c r="A278" s="57"/>
      <c r="B278" s="57"/>
      <c r="C278" s="57"/>
    </row>
    <row r="279" spans="1:11" x14ac:dyDescent="0.2">
      <c r="A279" s="57"/>
      <c r="B279" s="57"/>
      <c r="C279" s="57"/>
    </row>
    <row r="280" spans="1:11" x14ac:dyDescent="0.2">
      <c r="A280" s="57"/>
      <c r="B280" s="57"/>
      <c r="C280" s="57"/>
      <c r="E280" s="58"/>
      <c r="F280" s="59"/>
      <c r="G280" s="59"/>
      <c r="H280" s="59"/>
    </row>
    <row r="281" spans="1:11" x14ac:dyDescent="0.2">
      <c r="E281" s="60" t="s">
        <v>2</v>
      </c>
      <c r="F281" s="60"/>
      <c r="G281" s="60"/>
      <c r="H281" s="60"/>
      <c r="I281" s="61"/>
      <c r="J281" s="61"/>
    </row>
    <row r="282" spans="1:11" ht="15" customHeight="1" x14ac:dyDescent="0.2">
      <c r="F282" s="62"/>
      <c r="G282" s="62"/>
      <c r="H282" s="63"/>
      <c r="I282" s="64"/>
      <c r="J282" s="64"/>
    </row>
    <row r="284" spans="1:11" x14ac:dyDescent="0.2">
      <c r="A284" s="65" t="s">
        <v>17</v>
      </c>
      <c r="B284" s="65"/>
      <c r="C284" s="65"/>
      <c r="D284" s="65"/>
      <c r="E284" s="65"/>
      <c r="F284" s="65"/>
      <c r="G284" s="65"/>
      <c r="H284" s="65"/>
      <c r="I284" s="65"/>
      <c r="J284" s="65"/>
    </row>
    <row r="285" spans="1:11" x14ac:dyDescent="0.2">
      <c r="A285" s="65"/>
      <c r="B285" s="65"/>
      <c r="C285" s="65"/>
      <c r="D285" s="65"/>
      <c r="E285" s="65"/>
      <c r="F285" s="65"/>
      <c r="G285" s="65"/>
      <c r="H285" s="65"/>
      <c r="I285" s="65"/>
      <c r="J285" s="65"/>
      <c r="K285" s="65"/>
    </row>
    <row r="286" spans="1:11" x14ac:dyDescent="0.2">
      <c r="A286" s="66"/>
      <c r="B286" s="66"/>
      <c r="C286" s="66"/>
      <c r="D286" s="66"/>
      <c r="E286" s="66"/>
      <c r="F286" s="66"/>
      <c r="G286" s="66"/>
      <c r="H286" s="66"/>
      <c r="I286" s="66"/>
      <c r="J286" s="66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23">
    <mergeCell ref="A286:J286"/>
    <mergeCell ref="A284:J284"/>
    <mergeCell ref="E281:H281"/>
    <mergeCell ref="G272:I272"/>
    <mergeCell ref="A2:L2"/>
    <mergeCell ref="A285:K285"/>
    <mergeCell ref="A4:L4"/>
    <mergeCell ref="A6:L6"/>
    <mergeCell ref="G8:L8"/>
    <mergeCell ref="A272:F272"/>
    <mergeCell ref="A8:F8"/>
    <mergeCell ref="A10:L10"/>
    <mergeCell ref="A69:L69"/>
    <mergeCell ref="A74:L74"/>
    <mergeCell ref="A98:L98"/>
    <mergeCell ref="A102:L102"/>
    <mergeCell ref="A237:L237"/>
    <mergeCell ref="A261:L261"/>
    <mergeCell ref="A106:L106"/>
    <mergeCell ref="A160:L160"/>
    <mergeCell ref="A190:L190"/>
    <mergeCell ref="A214:L214"/>
    <mergeCell ref="A227:L227"/>
  </mergeCells>
  <pageMargins left="0.70866141732283472" right="0.70866141732283472" top="0.74803149606299213" bottom="0.74803149606299213" header="0.31496062992125984" footer="0.31496062992125984"/>
  <pageSetup scale="48" orientation="landscape" r:id="rId1"/>
  <rowBreaks count="11" manualBreakCount="11">
    <brk id="68" max="16383" man="1"/>
    <brk id="73" max="16383" man="1"/>
    <brk id="97" max="16383" man="1"/>
    <brk id="101" max="16383" man="1"/>
    <brk id="105" max="16383" man="1"/>
    <brk id="159" max="16383" man="1"/>
    <brk id="189" max="16383" man="1"/>
    <brk id="213" max="16383" man="1"/>
    <brk id="226" max="16383" man="1"/>
    <brk id="236" max="16383" man="1"/>
    <brk id="2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2:A5"/>
  <sheetViews>
    <sheetView workbookViewId="0">
      <selection activeCell="A5" sqref="A5"/>
    </sheetView>
  </sheetViews>
  <sheetFormatPr baseColWidth="10" defaultRowHeight="15" x14ac:dyDescent="0.25"/>
  <sheetData>
    <row r="2" spans="1:1" x14ac:dyDescent="0.25">
      <c r="A2" s="1" t="s">
        <v>13</v>
      </c>
    </row>
    <row r="3" spans="1:1" x14ac:dyDescent="0.25">
      <c r="A3" s="1" t="s">
        <v>14</v>
      </c>
    </row>
    <row r="4" spans="1:1" x14ac:dyDescent="0.25">
      <c r="A4" s="1" t="s">
        <v>20</v>
      </c>
    </row>
    <row r="5" spans="1:1" x14ac:dyDescent="0.25">
      <c r="A5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CUADRO ECONOMICO</vt:lpstr>
      <vt:lpstr>INSTRUCCIONES</vt:lpstr>
      <vt:lpstr>'CUADRO ECONOMICO'!Títulos_a_imprimir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dcterms:created xsi:type="dcterms:W3CDTF">2018-04-23T18:47:19Z</dcterms:created>
  <dcterms:modified xsi:type="dcterms:W3CDTF">2019-01-26T01:19:39Z</dcterms:modified>
</cp:coreProperties>
</file>