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35" firstSheet="1" activeTab="1"/>
  </bookViews>
  <sheets>
    <sheet name="Hoja4" sheetId="4" state="hidden" r:id="rId1"/>
    <sheet name="CUADRO.ECONOMICO.CONV.7" sheetId="5" r:id="rId2"/>
  </sheets>
  <definedNames>
    <definedName name="_xlnm._FilterDatabase" localSheetId="1" hidden="1">CUADRO.ECONOMICO.CONV.7!$A$4:$R$71</definedName>
    <definedName name="DAOTS">Hoja4!$A$5:$B$388</definedName>
    <definedName name="DATOS">Hoja4!$A$5:$B$388</definedName>
  </definedNames>
  <calcPr calcId="114210"/>
</workbook>
</file>

<file path=xl/calcChain.xml><?xml version="1.0" encoding="utf-8"?>
<calcChain xmlns="http://schemas.openxmlformats.org/spreadsheetml/2006/main">
  <c r="L6" i="5"/>
  <c r="M6"/>
  <c r="O6"/>
  <c r="L5"/>
  <c r="M5"/>
  <c r="O5"/>
  <c r="O57"/>
  <c r="O71"/>
  <c r="N6"/>
  <c r="N5"/>
  <c r="N57"/>
  <c r="N71"/>
  <c r="P6"/>
  <c r="P5"/>
  <c r="P57"/>
  <c r="P71"/>
  <c r="L7"/>
  <c r="M7"/>
  <c r="N7"/>
  <c r="O7"/>
  <c r="P7"/>
  <c r="L8"/>
  <c r="M8"/>
  <c r="N8"/>
  <c r="O8"/>
  <c r="P8"/>
  <c r="L9"/>
  <c r="M9"/>
  <c r="N9"/>
  <c r="O9"/>
  <c r="P9"/>
  <c r="L10"/>
  <c r="M10"/>
  <c r="N10"/>
  <c r="O10"/>
  <c r="P10"/>
  <c r="L11"/>
  <c r="M11"/>
  <c r="N11"/>
  <c r="O11"/>
  <c r="P11"/>
  <c r="L12"/>
  <c r="M12"/>
  <c r="N12"/>
  <c r="O12"/>
  <c r="P12"/>
  <c r="L13"/>
  <c r="M13"/>
  <c r="N13"/>
  <c r="O13"/>
  <c r="P13"/>
  <c r="L14"/>
  <c r="M14"/>
  <c r="N14"/>
  <c r="O14"/>
  <c r="P14"/>
  <c r="L15"/>
  <c r="M15"/>
  <c r="N15"/>
  <c r="O15"/>
  <c r="P15"/>
  <c r="L17"/>
  <c r="M17"/>
  <c r="N17"/>
  <c r="O17"/>
  <c r="P17"/>
  <c r="L18"/>
  <c r="M18"/>
  <c r="N18"/>
  <c r="O18"/>
  <c r="P18"/>
  <c r="L19"/>
  <c r="M19"/>
  <c r="N19"/>
  <c r="O19"/>
  <c r="P19"/>
  <c r="L20"/>
  <c r="M20"/>
  <c r="N20"/>
  <c r="O20"/>
  <c r="P20"/>
  <c r="L21"/>
  <c r="M21"/>
  <c r="N21"/>
  <c r="O21"/>
  <c r="P21"/>
  <c r="L22"/>
  <c r="M22"/>
  <c r="N22"/>
  <c r="O22"/>
  <c r="P22"/>
  <c r="L23"/>
  <c r="M23"/>
  <c r="N23"/>
  <c r="O23"/>
  <c r="P23"/>
  <c r="L24"/>
  <c r="M24"/>
  <c r="N24"/>
  <c r="O24"/>
  <c r="P24"/>
  <c r="L25"/>
  <c r="M25"/>
  <c r="N25"/>
  <c r="O25"/>
  <c r="P25"/>
  <c r="L26"/>
  <c r="M26"/>
  <c r="N26"/>
  <c r="O26"/>
  <c r="P26"/>
  <c r="L27"/>
  <c r="M27"/>
  <c r="N27"/>
  <c r="O27"/>
  <c r="P27"/>
  <c r="L28"/>
  <c r="M28"/>
  <c r="N28"/>
  <c r="O28"/>
  <c r="P28"/>
  <c r="L29"/>
  <c r="M29"/>
  <c r="N29"/>
  <c r="O29"/>
  <c r="P29"/>
  <c r="L30"/>
  <c r="M30"/>
  <c r="N30"/>
  <c r="O30"/>
  <c r="P30"/>
  <c r="L31"/>
  <c r="M31"/>
  <c r="N31"/>
  <c r="O31"/>
  <c r="P31"/>
  <c r="L32"/>
  <c r="M32"/>
  <c r="N32"/>
  <c r="O32"/>
  <c r="P32"/>
  <c r="L33"/>
  <c r="M33"/>
  <c r="N33"/>
  <c r="O33"/>
  <c r="P33"/>
  <c r="L34"/>
  <c r="M34"/>
  <c r="N34"/>
  <c r="O34"/>
  <c r="P34"/>
  <c r="L35"/>
  <c r="M35"/>
  <c r="N35"/>
  <c r="O35"/>
  <c r="P35"/>
  <c r="L36"/>
  <c r="M36"/>
  <c r="N36"/>
  <c r="O36"/>
  <c r="P36"/>
  <c r="L37"/>
  <c r="M37"/>
  <c r="N37"/>
  <c r="O37"/>
  <c r="P37"/>
  <c r="L38"/>
  <c r="M38"/>
  <c r="N38"/>
  <c r="O38"/>
  <c r="P38"/>
  <c r="L39"/>
  <c r="M39"/>
  <c r="N39"/>
  <c r="O39"/>
  <c r="P39"/>
  <c r="L40"/>
  <c r="M40"/>
  <c r="N40"/>
  <c r="O40"/>
  <c r="P40"/>
  <c r="L41"/>
  <c r="M41"/>
  <c r="N41"/>
  <c r="O41"/>
  <c r="P41"/>
  <c r="L42"/>
  <c r="M42"/>
  <c r="N42"/>
  <c r="O42"/>
  <c r="P42"/>
  <c r="L43"/>
  <c r="M43"/>
  <c r="N43"/>
  <c r="O43"/>
  <c r="P43"/>
  <c r="L44"/>
  <c r="M44"/>
  <c r="N44"/>
  <c r="O44"/>
  <c r="P44"/>
  <c r="L45"/>
  <c r="M45"/>
  <c r="N45"/>
  <c r="O45"/>
  <c r="P45"/>
  <c r="L46"/>
  <c r="M46"/>
  <c r="N46"/>
  <c r="O46"/>
  <c r="P46"/>
  <c r="L47"/>
  <c r="M47"/>
  <c r="N47"/>
  <c r="O47"/>
  <c r="P47"/>
  <c r="L48"/>
  <c r="M48"/>
  <c r="N48"/>
  <c r="O48"/>
  <c r="P48"/>
  <c r="L49"/>
  <c r="M49"/>
  <c r="N49"/>
  <c r="O49"/>
  <c r="P49"/>
  <c r="L50"/>
  <c r="M50"/>
  <c r="N50"/>
  <c r="O50"/>
  <c r="P50"/>
  <c r="L51"/>
  <c r="M51"/>
  <c r="N51"/>
  <c r="O51"/>
  <c r="P51"/>
  <c r="L52"/>
  <c r="M52"/>
  <c r="N52"/>
  <c r="O52"/>
  <c r="P52"/>
  <c r="L53"/>
  <c r="M53"/>
  <c r="N53"/>
  <c r="O53"/>
  <c r="P53"/>
  <c r="L54"/>
  <c r="M54"/>
  <c r="N54"/>
  <c r="O54"/>
  <c r="P54"/>
  <c r="L55"/>
  <c r="M55"/>
  <c r="N55"/>
  <c r="O55"/>
  <c r="P55"/>
  <c r="L56"/>
  <c r="M56"/>
  <c r="N56"/>
  <c r="O56"/>
  <c r="P56"/>
  <c r="L57"/>
  <c r="M57"/>
  <c r="L58"/>
  <c r="M58"/>
  <c r="N58"/>
  <c r="O58"/>
  <c r="P58"/>
  <c r="L59"/>
  <c r="M59"/>
  <c r="N59"/>
  <c r="O59"/>
  <c r="P59"/>
  <c r="L60"/>
  <c r="M60"/>
  <c r="N60"/>
  <c r="O60"/>
  <c r="P60"/>
  <c r="L61"/>
  <c r="M61"/>
  <c r="N61"/>
  <c r="O61"/>
  <c r="P61"/>
  <c r="L62"/>
  <c r="M62"/>
  <c r="N62"/>
  <c r="O62"/>
  <c r="P62"/>
  <c r="L63"/>
  <c r="M63"/>
  <c r="N63"/>
  <c r="O63"/>
  <c r="P63"/>
  <c r="L64"/>
  <c r="M64"/>
  <c r="N64"/>
  <c r="O64"/>
  <c r="P64"/>
  <c r="L65"/>
  <c r="M65"/>
  <c r="N65"/>
  <c r="O65"/>
  <c r="P65"/>
  <c r="L66"/>
  <c r="M66"/>
  <c r="N66"/>
  <c r="O66"/>
  <c r="P66"/>
  <c r="L67"/>
  <c r="M67"/>
  <c r="N67"/>
  <c r="O67"/>
  <c r="P67"/>
  <c r="L68"/>
  <c r="M68"/>
  <c r="N68"/>
  <c r="O68"/>
  <c r="P68"/>
  <c r="L69"/>
  <c r="M69"/>
  <c r="N69"/>
  <c r="O69"/>
  <c r="P69"/>
  <c r="L70"/>
  <c r="M70"/>
  <c r="N70"/>
  <c r="O70"/>
  <c r="P70"/>
</calcChain>
</file>

<file path=xl/comments1.xml><?xml version="1.0" encoding="utf-8"?>
<comments xmlns="http://schemas.openxmlformats.org/spreadsheetml/2006/main">
  <authors>
    <author>Fredy Ramirez Casasbuenas</author>
  </authors>
  <commentList>
    <comment ref="K4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<sst xmlns="http://schemas.openxmlformats.org/spreadsheetml/2006/main" count="159" uniqueCount="99">
  <si>
    <t>ACEITE ESPECIAL REFERENCIA GB600</t>
  </si>
  <si>
    <t>UNIDAD</t>
  </si>
  <si>
    <t>ACEITE LUBRICANTE 300 ML REFERENCIA JG600</t>
  </si>
  <si>
    <t>APLICADORES DE NITRATO DE PLATA,</t>
  </si>
  <si>
    <t>ASA DE CUBO DE 1 CM X 1 CM REF:S1010</t>
  </si>
  <si>
    <t>ASA TRIANGULAR DE 1 CM X 1 CM</t>
  </si>
  <si>
    <t>ASA TRIANGULAR DE 1CM X 2 CM</t>
  </si>
  <si>
    <t xml:space="preserve">ASA DE BOLA DE 3 CM </t>
  </si>
  <si>
    <t>KIT DE BAÑO CON CLORHEXIDINA AL 2%  MAS TOALLA SECANTE GRANDE.</t>
  </si>
  <si>
    <t>PAQUETE</t>
  </si>
  <si>
    <t>BATA DESECHABLE EN SMS DE 35 GRS, CON PUÑO RESORTADO Y CUATRO TIRAS PARA AMARRE, TALLA UNICA COLOR AZUL</t>
  </si>
  <si>
    <t>BATA DESECHABLE EN SMS DE 35 GRS, CON PUÑO RESORTADO Y CUATRO TIRAS PARA AMARRE, TALLA UNICA COLOR BLANCO</t>
  </si>
  <si>
    <t>BATA QUIRURGICA  DESHECHABLE ESTERIL NIVEL 3, COLOR AZUL</t>
  </si>
  <si>
    <t>CAMPO DE CESAREA CON ABERTURA QUE SEA TRIDIMENSIONAL CON BOLSA RECOLECTORA DE FLUIDOS, BORDE DE LA BOLSA RECOLECTORA COMPUESTO DE MATERIAL TIPO ESPÚMA PARA MAYOR ESTABILIDAD Y MANEJO OPTIMO DE FLUIDOS, ADHESIVO EXPANDIBLE INTEGRADO PARA UNA FIJACION SEGURA SOPORTE PARA TUBOS INTEGRADOS PARA FACILI UNIDAD</t>
  </si>
  <si>
    <t>CANDADO CARRO PARO PLASTICO FLEXIBLE PAQUETE X 50</t>
  </si>
  <si>
    <t>CINTA CONTROL PARA ESTERILIZAR CON OXIDO DE ETILENO DE 19 mm X 50 mts</t>
  </si>
  <si>
    <t>CAJA</t>
  </si>
  <si>
    <t>CINTA PARA SELLADORA MARCA HAWO REF HM750-3020</t>
  </si>
  <si>
    <t>CIRCUITO PARA VENTILACION MECANICA NEONATAL SIN CABLE CALEFACTOR CON DOS TRAMPAS DE AGUA Y LINEA DE MONITOREO CON CONECTORES ELASTOMERICOS DE 9-11 MM, COMPATIBLE CON VENTILADOR INFANT STAR 500</t>
  </si>
  <si>
    <t>CONOS PLASTICOS DESECHABLES PARA OTOSCOPIAS TAMAÑO AULTOS X 60</t>
  </si>
  <si>
    <t>BOLSA</t>
  </si>
  <si>
    <t xml:space="preserve">CUBIERTA PROTECTORA PARA TERMOMETRO ORAL Y RECTAL </t>
  </si>
  <si>
    <t>CURETA DE LUCAS DESHECHABLE</t>
  </si>
  <si>
    <t>CURETA DESHECHABLE DERMATOLOGICA No 4</t>
  </si>
  <si>
    <t>ESPECULOS METALICOS PARA PROCEDIMIENTOS DE OIDOS (CONOS METALICOS PARA OIDO) DE 5 MM O 6 MM DE DIAMETRO EN EL EXTEMO DISTAL.</t>
  </si>
  <si>
    <t>ENVOLVEDERA DOBLE   A DOS COLORES,  GRAMAJE 400, MEDIDAS 1.14 CM X 114 CM.</t>
  </si>
  <si>
    <t>ENVOLVEDERA DOBLE   A DOS COLORES,  GRAMAJE 300, MEDIDAS 101 CM X 101 CM.</t>
  </si>
  <si>
    <t xml:space="preserve">FILTRO REDONDO PARA CONTENEDOR REFERENCIA JK095  X 100 UNIDADES </t>
  </si>
  <si>
    <t xml:space="preserve">PAQUETE </t>
  </si>
  <si>
    <t xml:space="preserve">FILTRO  RECTANGULAR PARA CONTENEDOR REFERENCIA JF166  X 100 UNIDADES </t>
  </si>
  <si>
    <t>GORRO DESECHABLE TIPO CIRUJANO ELABORADO EN TELA SMS 35 GRAMOS</t>
  </si>
  <si>
    <t>GUANTE DE NITRILO  TALLA S,M,L</t>
  </si>
  <si>
    <t>PAR</t>
  </si>
  <si>
    <t>INDICADOR BIOLOGICO DE OXIDO DE ETILENO LECTURA RAPIDA (4 HORAS)</t>
  </si>
  <si>
    <t>INDICADOR BIOLOGICO DE VAPOR DE LECTURA RAPIDA  DE  1 HORA CON DATOS DE TRAZABILIDAD</t>
  </si>
  <si>
    <t>INDICADOR QUIMICO A VAPOR CLASE 6</t>
  </si>
  <si>
    <t xml:space="preserve">INDICADOR QUIMICO OXIDO DE ETILENO </t>
  </si>
  <si>
    <t>KIT DE IMPRESIÓN (ROLLO Y CINTA)  PARA INCUBADORA MARCA SMART WELL DE LECTURA EN 4 HORAS.</t>
  </si>
  <si>
    <t>LAPIZ PUNTA DE DIAMANTE UNIDAD</t>
  </si>
  <si>
    <t>MASCARA LARINGEA REUSABLE No.1</t>
  </si>
  <si>
    <t>MASCARA LARINGEA REUSABLE No.2</t>
  </si>
  <si>
    <t>MASCARA LARINGEA REUSABLE No.2,5</t>
  </si>
  <si>
    <t>MASCARA LARINGEA REUSABLE No.3</t>
  </si>
  <si>
    <t>MASCARA LARINGEA REUSABLE No.4</t>
  </si>
  <si>
    <t>MASCARA LARINGEA REUSABLE No.5</t>
  </si>
  <si>
    <t>PAQUETES DESECHABLES QUE CONSTEN DE 2 ENVOLVEDERAS, 1 CAMPO GENERAL, 6 CAMPOS AUXILIARES, 3 BATAS, 3 TOALLAS, 1 FUNDA Y 2 SABANAS.</t>
  </si>
  <si>
    <t>PAQUETE DE ROPA DESECHABLE ESTERIL, RESISTENTE A LA PENETRACION MICROBIANA EN SECO Y EN HUMEDO, NIVEL DE EMISION DE PELUSA MINIMO 1.0 RESISTENCIA A LA PENETRACIO DE LIQUIDOS MAYOR A 100, CORRESPONDE A PAQUETE DE TEJIDO SIN TEJER, POLIESTER Y FILM DE POLIETILENO CON CINTA ADHESIVA PROTEGIDA CON PAPEL DE SILICONA, ALTA RESISTENCIA A LOS FLUIDOS, QUE NO GENERE CALENTAMIENTO, SET TORAXICO</t>
  </si>
  <si>
    <t>PAQUETE DE ROPA DESECHABLE ESTERIL, RESISTENTE A LA PENETRACION MICROBIANA EN SECO Y EN HUMEDO, NIVEL DE EMISION DE PELUSA MINIMO 1.0 RESISTENCIA A LA PENETRACIO DE LIQUIDOS MAYOR A 100, CORRESPONDE A PAQUETE DE TEJIDO SIN TEJER, POLIESTER Y FILM DE POLIETILENO CON CINTA ADHESIVA PROTEGIDA CON PAPEL DE SILICONA, ALTA RESISTENCIA A LOS FLUIDOS, QUE NO GENERE CALENTAMIENTO, SET CARDIOVASCULAR</t>
  </si>
  <si>
    <t xml:space="preserve">PAQUETES SET DE ARTROSCOPIA  QUE INCLUYA  (FUNDA, CAMPO MESA, ESTOQUINETA, CAMPO DE 1,50 X 1,50 CAMPO ARTRSOCOPIA CON BOLSA RECOLECTORA, CINTAS ADHESIVAS Y TOALLAS) </t>
  </si>
  <si>
    <t>PAPEL PARA ESTERILIZAR GRADO MEDICO CON FUELLE DE 10 X 100 cms, CON INDICADOR QUIMICO DE OXIDO DE ETILENO Y VAPOR, GRAMAJE DE  70 GRAMOS, X METRO CUADRADO CON RESISTENCIA MECANICA A LA MANIPULACION Y SELLADO</t>
  </si>
  <si>
    <t>ROLLO</t>
  </si>
  <si>
    <t>PAPEL PARA ESTERILIZAR GRADO MEDICO CON FUELLE DE 15 X 100 cms, COM INDICADOR QUIMICO DE OXIDO DE ETILENO Y VAPOR, GRAMAJE DE 70 GRAMOS POR METRO CUADRADO CON RESISTENCIA MECANICA A LA MANIIPULACION Y SELLADO</t>
  </si>
  <si>
    <t>PAPEL PARA ESTERILIZAR GRADO MEDICO CON FUELLE DE 20 X 100 cms, CON INDICADOR QUIMICO DE OXIDO DE ETILENO Y VAPOR, GRAMAJE DE 70 GRAMOS POR METRO CUADRADO CON RESISTENCIA MECANICA A LA MANIIPULACION Y SELLADO</t>
  </si>
  <si>
    <t>PAPEL PARA ESTERILIZAR GRADO MEDICO SIN FUELLE DE 5 X 200 CMS CON INDICADOR QUIMICO DE OXIDO DE ETILENO Y VAPOR, GRAMAJE DE 70 GRAMOS, POR METRO CUADRADO, CON RESISTENCIA MECANICA A LA MANIPULACION Y SELLADO</t>
  </si>
  <si>
    <t>PAPEL PARA ESTERILIZAR GRADO MEDICO SIN FUELLE DE 7,5 X 200 CMS CON INDICADOR QUIMICO DE OXIDO DE ETILENO Y VAPOR, GRAMAJE DE 70 GRAMOS, POR METRO CUADRADO, CON RESISTENCIA MECANICA A LA MANIPULACION Y SELLADO</t>
  </si>
  <si>
    <t>PAPEL PARA ESTERILIZAR GRADO MEDICO SIN FUELLE DE 20 X 200 CMS CON INDICADOR QUIMICO DE OXIDO DE ETILENO Y VAPOR, GRAMAJE DE 70 GRAMOS, POR METRO CUADRADO, CON RESISTENCIA MECANICA A LA MANIPULACION Y SELLADO</t>
  </si>
  <si>
    <t>PAPEL PARA ESTERILIZAR GRADO MEDICO SIN FUELLE DE 25 X 200 CMS CON INDICADOR QUIMICO DE OXIDO DE ETILENO Y VAPOR, GRAMAJE DE 70 GRAMOS, POR METRO CUADRADO, CON RESISTENCIA MECANICA A LA MANIPULACION Y SELLADOCON</t>
  </si>
  <si>
    <t>PAPEL PARA ESTERILIZAR GRADO MEDICO SIN FUELLE DE 30 X 200 CMS CON INDICADOR QUIMICO DE OXIDO DE ETILENO Y VAPOR, GRAMAJE DE 70 GRAMOS, POR METRO CUADRADO, CON RESISTENCIA MECANICA A LA MANIPULACION Y SELLADOCON</t>
  </si>
  <si>
    <t>PAPEL SUPER CREPADO RESISTENTE AL AGUA Y ALCOHOL DE 1.20 X 1.20 MTS CAJA X 100 PLIEGOS</t>
  </si>
  <si>
    <t>PAPEL PARA ESTERILIZAR GRADO MEDICO SIN FUELLE DE 15 X 200 CMS CON INDICADOR QUIMICO DE OXIDO DE ETILENO Y VAPOR, GRAMAJE SUPERIOR A 70 GRAMOS, POR METRO CUADRADO, CON RESISTENCIA MECANICA A LA MANIPULACION Y SELLADOCON</t>
  </si>
  <si>
    <t>PAPEL PARA ESTERILIZAR GRADO MEDICO CON FUELLE DE 25 X 100 cms, CON INDICADOR QUIMICO DE OXIDO DE ETILENO Y VAPOR, GRAMAJE SUPERIOR A 70 GRAMOS POR METRO CUADRADO CON RESISTENCIA MECANICA A LA MANIIPULACION Y SELLADO</t>
  </si>
  <si>
    <t>PAPEL PARA ESTERILIZAR GRADO MEDICO CON FUELLE DE 35 X 100 cms, CON INDICADOR QUIMICO DE OXIDO DE ETILENO Y VAPOR, GRAMAJE SUPERIOR A 70 GRAMOS POR METRO CUADRADO CON RESISTENCIA MECANICA A LA MANIIPULACION Y SELLADO</t>
  </si>
  <si>
    <t>PAPEL PARA ESTERILIZAR GRADO MEDICO SIN FUELLE DE 10 X 200 CMS CON INDICADOR QUIMICO DE OXIDO DE ETILENO Y VAPOR, GRAMAJE SUPERIOR A 70 GRAMOS, POR METRO CUADRADO, CON RESISTENCIA MECANICA A LA MANIPULACION Y SELLADO</t>
  </si>
  <si>
    <t xml:space="preserve">PROTECTOR AUDITIVO TIPO TAPON EN ESPUMA DESECHABLES SIN CORDON, RESISTENTE A LA HUMEDAD Y AL CALOR </t>
  </si>
  <si>
    <t xml:space="preserve">PRECINTOS SEGURO DE CIERRE DE CONTENEDORES </t>
  </si>
  <si>
    <t>PRUEBAS DE BOWIE  / DICK  X 50 HOJAS</t>
  </si>
  <si>
    <t>PUNCH PARA BIOPSIA DE PIEL A SACABOCADO DE 5 mm</t>
  </si>
  <si>
    <t>PUNCH PARA BIOPSIA DE PIEL A SACABOCADO DE 4 mm</t>
  </si>
  <si>
    <t>PUNCH PARA BIOPSIA DE PIEL A SACABOCADO DE 3 mm</t>
  </si>
  <si>
    <t>TAPABOCAS DE ALTA EFICIENCIA N95  REF:1860.</t>
  </si>
  <si>
    <t>TAPABOCAS DESECHABLES DE 4 TIRAS DOS CAPAS Y FILTRO</t>
  </si>
  <si>
    <t>EL VALOR UNITARIO DE LA COLUMNA K DE CADA ÍTEM DEBE SER DILIGENCIADA SIN DECIMALES, DEBE SER EN PESO CERRADO.</t>
  </si>
  <si>
    <t>NOTA 1:</t>
  </si>
  <si>
    <t>CODIGO INSTITUCIONAL</t>
  </si>
  <si>
    <t>NIT PROVEEDOR</t>
  </si>
  <si>
    <t>ITEM</t>
  </si>
  <si>
    <t>MARCA</t>
  </si>
  <si>
    <t>FACTOR DE EMPAQUE</t>
  </si>
  <si>
    <t>VALOR UNITARIO</t>
  </si>
  <si>
    <t xml:space="preserve"> VALOR IVA</t>
  </si>
  <si>
    <t>VALOR UNITARIO CON IVA</t>
  </si>
  <si>
    <t>VALOR TOTAL BOGOTA</t>
  </si>
  <si>
    <t>VALOR TOTAL ZIPAQUIRA</t>
  </si>
  <si>
    <t>% DESCUENTO A 30 DIAS</t>
  </si>
  <si>
    <t>% DESCUENTO A 60 DIAS</t>
  </si>
  <si>
    <t>CUMPLE</t>
  </si>
  <si>
    <t>CONCEPTO TECNICO</t>
  </si>
  <si>
    <t>PRECIO INFERIOR DE REFERENCIA</t>
  </si>
  <si>
    <t>Etiquetas de fila</t>
  </si>
  <si>
    <t>Total general</t>
  </si>
  <si>
    <t>Mín. de VALOR UNITARIO CON IVA</t>
  </si>
  <si>
    <t>NOMBRE DEL PRODUCTO</t>
  </si>
  <si>
    <t>CANTIDAD BOGOTA 2018</t>
  </si>
  <si>
    <t>CANTIDAD ZIPAQUIRA 2018</t>
  </si>
  <si>
    <t xml:space="preserve"> CANTIDAD TOTAL 2018 </t>
  </si>
  <si>
    <t>UNIDAD DE MEDIDA</t>
  </si>
  <si>
    <t>NOMBRE DEL PROVEEDOR</t>
  </si>
  <si>
    <t>VALOR TOTAL 
(BOGOTA + ZIPAQUIRA)</t>
  </si>
  <si>
    <t>ESTE ÍTEM FUE ELIMINADO MEDIANTE ADENDA.</t>
  </si>
</sst>
</file>

<file path=xl/styles.xml><?xml version="1.0" encoding="utf-8"?>
<styleSheet xmlns="http://schemas.openxmlformats.org/spreadsheetml/2006/main">
  <numFmts count="7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(* #,##0_);_(* \(#,##0\);_(* &quot;-&quot;??_);_(@_)"/>
    <numFmt numFmtId="170" formatCode="_ &quot;$&quot;\ * #,##0_ ;_ &quot;$&quot;\ * \-#,##0_ ;_ &quot;$&quot;\ * &quot;-&quot;_ ;_ @_ "/>
  </numFmts>
  <fonts count="2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8"/>
      <name val="Arial Narrow"/>
      <family val="2"/>
    </font>
    <font>
      <b/>
      <sz val="8"/>
      <color indexed="8"/>
      <name val="Arial Narrow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5" fillId="0" borderId="0"/>
    <xf numFmtId="0" fontId="5" fillId="0" borderId="0"/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0" fontId="2" fillId="0" borderId="0"/>
    <xf numFmtId="0" fontId="14" fillId="3" borderId="0" applyNumberFormat="0" applyBorder="0" applyAlignment="0" applyProtection="0"/>
    <xf numFmtId="166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5" fillId="22" borderId="0" applyNumberFormat="0" applyBorder="0" applyAlignment="0" applyProtection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5" fillId="23" borderId="4" applyNumberFormat="0" applyAlignment="0" applyProtection="0"/>
    <xf numFmtId="0" fontId="16" fillId="16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12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</cellStyleXfs>
  <cellXfs count="39">
    <xf numFmtId="0" fontId="0" fillId="0" borderId="0" xfId="0"/>
    <xf numFmtId="0" fontId="4" fillId="24" borderId="10" xfId="0" applyFont="1" applyFill="1" applyBorder="1" applyAlignment="1" applyProtection="1">
      <alignment horizontal="center" vertical="center" wrapText="1"/>
    </xf>
    <xf numFmtId="3" fontId="4" fillId="24" borderId="10" xfId="0" applyNumberFormat="1" applyFont="1" applyFill="1" applyBorder="1" applyAlignment="1" applyProtection="1">
      <alignment horizontal="center" vertical="center" wrapText="1"/>
    </xf>
    <xf numFmtId="0" fontId="4" fillId="24" borderId="10" xfId="0" applyFont="1" applyFill="1" applyBorder="1" applyAlignment="1" applyProtection="1">
      <alignment horizontal="center" vertical="center" wrapText="1"/>
      <protection locked="0"/>
    </xf>
    <xf numFmtId="169" fontId="4" fillId="24" borderId="10" xfId="35" applyNumberFormat="1" applyFont="1" applyFill="1" applyBorder="1" applyAlignment="1" applyProtection="1">
      <alignment horizontal="center" vertical="center" wrapText="1"/>
      <protection locked="0"/>
    </xf>
    <xf numFmtId="2" fontId="4" fillId="24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3" fillId="24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24" borderId="0" xfId="0" applyFill="1" applyProtection="1">
      <protection locked="0"/>
    </xf>
    <xf numFmtId="0" fontId="0" fillId="24" borderId="0" xfId="0" applyFill="1" applyAlignment="1" applyProtection="1">
      <alignment horizontal="center"/>
      <protection locked="0"/>
    </xf>
    <xf numFmtId="169" fontId="0" fillId="24" borderId="0" xfId="35" applyNumberFormat="1" applyFont="1" applyFill="1" applyProtection="1">
      <protection locked="0"/>
    </xf>
    <xf numFmtId="3" fontId="0" fillId="24" borderId="0" xfId="0" applyNumberFormat="1" applyFill="1" applyProtection="1">
      <protection locked="0"/>
    </xf>
    <xf numFmtId="0" fontId="23" fillId="24" borderId="10" xfId="0" applyFont="1" applyFill="1" applyBorder="1" applyAlignment="1" applyProtection="1">
      <alignment horizontal="center"/>
      <protection locked="0"/>
    </xf>
    <xf numFmtId="3" fontId="23" fillId="24" borderId="10" xfId="0" applyNumberFormat="1" applyFont="1" applyFill="1" applyBorder="1" applyProtection="1">
      <protection locked="0"/>
    </xf>
    <xf numFmtId="0" fontId="23" fillId="24" borderId="10" xfId="0" applyFont="1" applyFill="1" applyBorder="1" applyProtection="1">
      <protection locked="0"/>
    </xf>
    <xf numFmtId="169" fontId="23" fillId="24" borderId="10" xfId="35" applyNumberFormat="1" applyFont="1" applyFill="1" applyBorder="1" applyProtection="1">
      <protection locked="0"/>
    </xf>
    <xf numFmtId="169" fontId="24" fillId="24" borderId="10" xfId="35" applyNumberFormat="1" applyFont="1" applyFill="1" applyBorder="1" applyProtection="1">
      <protection locked="0"/>
    </xf>
    <xf numFmtId="0" fontId="0" fillId="24" borderId="0" xfId="0" applyFill="1" applyAlignment="1" applyProtection="1">
      <alignment horizontal="center"/>
    </xf>
    <xf numFmtId="0" fontId="0" fillId="24" borderId="0" xfId="0" applyFill="1" applyProtection="1"/>
    <xf numFmtId="3" fontId="0" fillId="24" borderId="0" xfId="0" applyNumberFormat="1" applyFill="1" applyProtection="1"/>
    <xf numFmtId="0" fontId="25" fillId="25" borderId="0" xfId="0" applyFont="1" applyFill="1" applyAlignment="1" applyProtection="1">
      <alignment horizontal="center"/>
    </xf>
    <xf numFmtId="2" fontId="25" fillId="25" borderId="0" xfId="0" applyNumberFormat="1" applyFont="1" applyFill="1" applyProtection="1"/>
    <xf numFmtId="0" fontId="0" fillId="25" borderId="0" xfId="0" applyFill="1" applyProtection="1"/>
    <xf numFmtId="3" fontId="0" fillId="25" borderId="0" xfId="0" applyNumberFormat="1" applyFill="1" applyProtection="1"/>
    <xf numFmtId="0" fontId="23" fillId="0" borderId="10" xfId="0" applyFont="1" applyBorder="1" applyAlignment="1">
      <alignment horizontal="center" wrapText="1"/>
    </xf>
    <xf numFmtId="0" fontId="23" fillId="0" borderId="10" xfId="0" applyFont="1" applyBorder="1" applyAlignment="1">
      <alignment horizontal="justify" wrapText="1"/>
    </xf>
    <xf numFmtId="0" fontId="23" fillId="0" borderId="10" xfId="0" applyFont="1" applyBorder="1" applyAlignment="1">
      <alignment wrapText="1"/>
    </xf>
    <xf numFmtId="1" fontId="23" fillId="0" borderId="10" xfId="0" applyNumberFormat="1" applyFont="1" applyBorder="1" applyAlignment="1">
      <alignment horizontal="center" wrapText="1"/>
    </xf>
    <xf numFmtId="3" fontId="23" fillId="0" borderId="10" xfId="0" applyNumberFormat="1" applyFont="1" applyBorder="1" applyAlignment="1">
      <alignment horizontal="right" wrapText="1"/>
    </xf>
    <xf numFmtId="0" fontId="0" fillId="25" borderId="0" xfId="0" applyFill="1" applyAlignment="1" applyProtection="1">
      <alignment horizontal="center"/>
      <protection locked="0"/>
    </xf>
    <xf numFmtId="2" fontId="0" fillId="24" borderId="0" xfId="0" applyNumberFormat="1" applyFill="1" applyAlignment="1" applyProtection="1">
      <alignment horizontal="center"/>
    </xf>
    <xf numFmtId="0" fontId="0" fillId="25" borderId="0" xfId="0" applyFill="1" applyAlignment="1" applyProtection="1">
      <alignment horizontal="center"/>
    </xf>
    <xf numFmtId="2" fontId="0" fillId="24" borderId="0" xfId="0" applyNumberFormat="1" applyFill="1" applyAlignment="1" applyProtection="1">
      <alignment horizontal="center"/>
      <protection locked="0"/>
    </xf>
    <xf numFmtId="0" fontId="23" fillId="26" borderId="10" xfId="0" applyFont="1" applyFill="1" applyBorder="1" applyAlignment="1">
      <alignment horizontal="center" wrapText="1"/>
    </xf>
    <xf numFmtId="0" fontId="23" fillId="26" borderId="11" xfId="0" applyFont="1" applyFill="1" applyBorder="1" applyAlignment="1">
      <alignment horizontal="left" wrapText="1"/>
    </xf>
    <xf numFmtId="0" fontId="23" fillId="26" borderId="12" xfId="0" applyFont="1" applyFill="1" applyBorder="1" applyAlignment="1">
      <alignment horizontal="left" wrapText="1"/>
    </xf>
    <xf numFmtId="0" fontId="23" fillId="26" borderId="13" xfId="0" applyFont="1" applyFill="1" applyBorder="1" applyAlignment="1">
      <alignment horizontal="left" wrapText="1"/>
    </xf>
  </cellXfs>
  <cellStyles count="89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xcel Built-in Normal" xfId="33"/>
    <cellStyle name="Incorrecto 2" xfId="34"/>
    <cellStyle name="Millares" xfId="35" builtinId="3"/>
    <cellStyle name="Millares 2" xfId="36"/>
    <cellStyle name="Millares 2 2" xfId="37"/>
    <cellStyle name="Millares 3" xfId="38"/>
    <cellStyle name="Millares 4" xfId="39"/>
    <cellStyle name="Millares 5" xfId="40"/>
    <cellStyle name="Millares 6" xfId="41"/>
    <cellStyle name="Moneda [0] 2" xfId="42"/>
    <cellStyle name="Moneda [0] 3" xfId="43"/>
    <cellStyle name="Moneda 10" xfId="44"/>
    <cellStyle name="Moneda 11" xfId="45"/>
    <cellStyle name="Moneda 12" xfId="46"/>
    <cellStyle name="Moneda 13" xfId="47"/>
    <cellStyle name="Moneda 14" xfId="48"/>
    <cellStyle name="Moneda 15" xfId="49"/>
    <cellStyle name="Moneda 16" xfId="50"/>
    <cellStyle name="Moneda 17" xfId="51"/>
    <cellStyle name="Moneda 18" xfId="52"/>
    <cellStyle name="Moneda 19" xfId="53"/>
    <cellStyle name="Moneda 2" xfId="54"/>
    <cellStyle name="Moneda 2 2" xfId="55"/>
    <cellStyle name="Moneda 2 3" xfId="56"/>
    <cellStyle name="Moneda 20" xfId="57"/>
    <cellStyle name="Moneda 21" xfId="58"/>
    <cellStyle name="Moneda 22" xfId="59"/>
    <cellStyle name="Moneda 23" xfId="60"/>
    <cellStyle name="Moneda 24" xfId="61"/>
    <cellStyle name="Moneda 25" xfId="62"/>
    <cellStyle name="Moneda 26" xfId="63"/>
    <cellStyle name="Moneda 27" xfId="64"/>
    <cellStyle name="Moneda 3" xfId="65"/>
    <cellStyle name="Moneda 4" xfId="66"/>
    <cellStyle name="Moneda 5" xfId="67"/>
    <cellStyle name="Moneda 6" xfId="68"/>
    <cellStyle name="Moneda 7" xfId="69"/>
    <cellStyle name="Moneda 8" xfId="70"/>
    <cellStyle name="Moneda 9" xfId="71"/>
    <cellStyle name="Neutral 2" xfId="72"/>
    <cellStyle name="Normal" xfId="0" builtinId="0"/>
    <cellStyle name="Normal 2" xfId="73"/>
    <cellStyle name="Normal 2 2" xfId="74"/>
    <cellStyle name="Normal 3" xfId="75"/>
    <cellStyle name="Normal 4" xfId="76"/>
    <cellStyle name="Normal 5" xfId="77"/>
    <cellStyle name="Normal 6" xfId="78"/>
    <cellStyle name="Normal 7" xfId="79"/>
    <cellStyle name="Notas 2" xfId="80"/>
    <cellStyle name="Salida 2" xfId="81"/>
    <cellStyle name="Texto de advertencia 2" xfId="82"/>
    <cellStyle name="Texto explicativo 2" xfId="83"/>
    <cellStyle name="Título 1 2" xfId="84"/>
    <cellStyle name="Título 2 2" xfId="85"/>
    <cellStyle name="Título 3 2" xfId="86"/>
    <cellStyle name="Título 4" xfId="87"/>
    <cellStyle name="Total 2" xfId="8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9"/>
  <sheetViews>
    <sheetView topLeftCell="A5" workbookViewId="0">
      <selection activeCell="B20" sqref="B20"/>
    </sheetView>
  </sheetViews>
  <sheetFormatPr baseColWidth="10" defaultRowHeight="15"/>
  <cols>
    <col min="1" max="1" width="30.42578125" bestFit="1" customWidth="1"/>
    <col min="2" max="2" width="32.140625" bestFit="1" customWidth="1"/>
  </cols>
  <sheetData>
    <row r="1" spans="1:2">
      <c r="A1" s="7" t="s">
        <v>87</v>
      </c>
      <c r="B1" t="s">
        <v>85</v>
      </c>
    </row>
    <row r="2" spans="1:2">
      <c r="A2" s="7" t="s">
        <v>86</v>
      </c>
      <c r="B2" t="s">
        <v>85</v>
      </c>
    </row>
    <row r="4" spans="1:2">
      <c r="A4" s="7" t="s">
        <v>88</v>
      </c>
      <c r="B4" t="s">
        <v>90</v>
      </c>
    </row>
    <row r="5" spans="1:2">
      <c r="A5" s="8">
        <v>1</v>
      </c>
      <c r="B5" s="6">
        <v>2514.88</v>
      </c>
    </row>
    <row r="6" spans="1:2">
      <c r="A6" s="8">
        <v>2</v>
      </c>
      <c r="B6" s="6">
        <v>2514.88</v>
      </c>
    </row>
    <row r="7" spans="1:2">
      <c r="A7" s="8">
        <v>3</v>
      </c>
      <c r="B7" s="6">
        <v>4106.3999999999996</v>
      </c>
    </row>
    <row r="8" spans="1:2">
      <c r="A8" s="8">
        <v>4</v>
      </c>
      <c r="B8" s="6">
        <v>4106.3999999999996</v>
      </c>
    </row>
    <row r="9" spans="1:2">
      <c r="A9" s="8">
        <v>5</v>
      </c>
      <c r="B9" s="6">
        <v>754</v>
      </c>
    </row>
    <row r="10" spans="1:2">
      <c r="A10" s="8">
        <v>6</v>
      </c>
      <c r="B10" s="6">
        <v>754</v>
      </c>
    </row>
    <row r="11" spans="1:2">
      <c r="A11" s="8">
        <v>7</v>
      </c>
      <c r="B11" s="6">
        <v>21200</v>
      </c>
    </row>
    <row r="12" spans="1:2">
      <c r="A12" s="8">
        <v>9</v>
      </c>
      <c r="B12" s="6">
        <v>130291.2</v>
      </c>
    </row>
    <row r="13" spans="1:2">
      <c r="A13" s="8">
        <v>10</v>
      </c>
      <c r="B13" s="6">
        <v>130291.2</v>
      </c>
    </row>
    <row r="14" spans="1:2">
      <c r="A14" s="8">
        <v>11</v>
      </c>
      <c r="B14" s="6">
        <v>23327.599999999999</v>
      </c>
    </row>
    <row r="15" spans="1:2">
      <c r="A15" s="8">
        <v>12</v>
      </c>
      <c r="B15" s="6">
        <v>23327.599999999999</v>
      </c>
    </row>
    <row r="16" spans="1:2">
      <c r="A16" s="8">
        <v>13</v>
      </c>
      <c r="B16" s="6">
        <v>23327.599999999999</v>
      </c>
    </row>
    <row r="17" spans="1:2">
      <c r="A17" s="8">
        <v>14</v>
      </c>
      <c r="B17" s="6">
        <v>1566</v>
      </c>
    </row>
    <row r="18" spans="1:2">
      <c r="A18" s="8">
        <v>15</v>
      </c>
      <c r="B18" s="6">
        <v>2064.8000000000002</v>
      </c>
    </row>
    <row r="19" spans="1:2">
      <c r="A19" s="8">
        <v>16</v>
      </c>
      <c r="B19" s="6">
        <v>1566</v>
      </c>
    </row>
    <row r="20" spans="1:2">
      <c r="A20" s="8">
        <v>17</v>
      </c>
      <c r="B20" s="6">
        <v>1989.4</v>
      </c>
    </row>
    <row r="21" spans="1:2">
      <c r="A21" s="8">
        <v>18</v>
      </c>
      <c r="B21" s="6">
        <v>2064.8000000000002</v>
      </c>
    </row>
    <row r="22" spans="1:2">
      <c r="A22" s="8">
        <v>19</v>
      </c>
      <c r="B22" s="6">
        <v>2064.8000000000002</v>
      </c>
    </row>
    <row r="23" spans="1:2">
      <c r="A23" s="8">
        <v>20</v>
      </c>
      <c r="B23" s="6">
        <v>2064.8000000000002</v>
      </c>
    </row>
    <row r="24" spans="1:2">
      <c r="A24" s="8">
        <v>21</v>
      </c>
      <c r="B24" s="6">
        <v>2064.8000000000002</v>
      </c>
    </row>
    <row r="25" spans="1:2">
      <c r="A25" s="8">
        <v>22</v>
      </c>
      <c r="B25" s="6">
        <v>2064.8000000000002</v>
      </c>
    </row>
    <row r="26" spans="1:2">
      <c r="A26" s="8">
        <v>23</v>
      </c>
      <c r="B26" s="6">
        <v>2064.8000000000002</v>
      </c>
    </row>
    <row r="27" spans="1:2">
      <c r="A27" s="8">
        <v>24</v>
      </c>
      <c r="B27" s="6">
        <v>2051</v>
      </c>
    </row>
    <row r="28" spans="1:2">
      <c r="A28" s="8">
        <v>25</v>
      </c>
      <c r="B28" s="6">
        <v>480000</v>
      </c>
    </row>
    <row r="29" spans="1:2">
      <c r="A29" s="8">
        <v>26</v>
      </c>
      <c r="B29" s="6">
        <v>528067.96</v>
      </c>
    </row>
    <row r="30" spans="1:2">
      <c r="A30" s="8">
        <v>27</v>
      </c>
      <c r="B30" s="6">
        <v>528067.96</v>
      </c>
    </row>
    <row r="31" spans="1:2">
      <c r="A31" s="8">
        <v>28</v>
      </c>
      <c r="B31" s="6">
        <v>466900</v>
      </c>
    </row>
    <row r="32" spans="1:2">
      <c r="A32" s="8">
        <v>32</v>
      </c>
      <c r="B32" s="6">
        <v>46717.84</v>
      </c>
    </row>
    <row r="33" spans="1:2">
      <c r="A33" s="8">
        <v>34</v>
      </c>
      <c r="B33" s="6">
        <v>95120</v>
      </c>
    </row>
    <row r="34" spans="1:2">
      <c r="A34" s="8">
        <v>36</v>
      </c>
      <c r="B34" s="6">
        <v>422740</v>
      </c>
    </row>
    <row r="35" spans="1:2">
      <c r="A35" s="8">
        <v>37</v>
      </c>
      <c r="B35" s="6">
        <v>422740</v>
      </c>
    </row>
    <row r="36" spans="1:2">
      <c r="A36" s="8">
        <v>38</v>
      </c>
      <c r="B36" s="6">
        <v>422740</v>
      </c>
    </row>
    <row r="37" spans="1:2">
      <c r="A37" s="8">
        <v>39</v>
      </c>
      <c r="B37" s="6">
        <v>31629</v>
      </c>
    </row>
    <row r="38" spans="1:2">
      <c r="A38" s="8">
        <v>41</v>
      </c>
      <c r="B38" s="6">
        <v>15994.08</v>
      </c>
    </row>
    <row r="39" spans="1:2">
      <c r="A39" s="8">
        <v>42</v>
      </c>
      <c r="B39" s="6">
        <v>15994.08</v>
      </c>
    </row>
    <row r="40" spans="1:2">
      <c r="A40" s="8">
        <v>43</v>
      </c>
      <c r="B40" s="6">
        <v>15994.08</v>
      </c>
    </row>
    <row r="41" spans="1:2">
      <c r="A41" s="8">
        <v>44</v>
      </c>
      <c r="B41" s="6">
        <v>14000</v>
      </c>
    </row>
    <row r="42" spans="1:2">
      <c r="A42" s="8">
        <v>45</v>
      </c>
      <c r="B42" s="6">
        <v>65000</v>
      </c>
    </row>
    <row r="43" spans="1:2">
      <c r="A43" s="8">
        <v>46</v>
      </c>
      <c r="B43" s="6">
        <v>17000</v>
      </c>
    </row>
    <row r="44" spans="1:2">
      <c r="A44" s="8">
        <v>47</v>
      </c>
      <c r="B44" s="6">
        <v>6300</v>
      </c>
    </row>
    <row r="45" spans="1:2">
      <c r="A45" s="8">
        <v>48</v>
      </c>
      <c r="B45" s="6">
        <v>6300</v>
      </c>
    </row>
    <row r="46" spans="1:2">
      <c r="A46" s="8">
        <v>49</v>
      </c>
      <c r="B46" s="6">
        <v>8500</v>
      </c>
    </row>
    <row r="47" spans="1:2">
      <c r="A47" s="8">
        <v>50</v>
      </c>
      <c r="B47" s="6">
        <v>8500</v>
      </c>
    </row>
    <row r="48" spans="1:2">
      <c r="A48" s="8">
        <v>51</v>
      </c>
      <c r="B48" s="6">
        <v>41100</v>
      </c>
    </row>
    <row r="49" spans="1:2">
      <c r="A49" s="8">
        <v>52</v>
      </c>
      <c r="B49" s="6">
        <v>22000</v>
      </c>
    </row>
    <row r="50" spans="1:2">
      <c r="A50" s="8">
        <v>54</v>
      </c>
      <c r="B50" s="6">
        <v>5196.8</v>
      </c>
    </row>
    <row r="51" spans="1:2">
      <c r="A51" s="8">
        <v>55</v>
      </c>
      <c r="B51" s="6">
        <v>31204</v>
      </c>
    </row>
    <row r="52" spans="1:2">
      <c r="A52" s="8">
        <v>56</v>
      </c>
      <c r="B52" s="6">
        <v>28652</v>
      </c>
    </row>
    <row r="53" spans="1:2">
      <c r="A53" s="8">
        <v>57</v>
      </c>
      <c r="B53" s="6">
        <v>1690.12</v>
      </c>
    </row>
    <row r="54" spans="1:2">
      <c r="A54" s="8">
        <v>58</v>
      </c>
      <c r="B54" s="6">
        <v>406</v>
      </c>
    </row>
    <row r="55" spans="1:2">
      <c r="A55" s="8">
        <v>59</v>
      </c>
      <c r="B55" s="6">
        <v>52860</v>
      </c>
    </row>
    <row r="56" spans="1:2">
      <c r="A56" s="8">
        <v>60</v>
      </c>
      <c r="B56" s="6">
        <v>63310</v>
      </c>
    </row>
    <row r="57" spans="1:2">
      <c r="A57" s="8">
        <v>61</v>
      </c>
      <c r="B57" s="6">
        <v>70450</v>
      </c>
    </row>
    <row r="58" spans="1:2">
      <c r="A58" s="8">
        <v>62</v>
      </c>
      <c r="B58" s="6">
        <v>726</v>
      </c>
    </row>
    <row r="59" spans="1:2">
      <c r="A59" s="8">
        <v>63</v>
      </c>
      <c r="B59" s="6">
        <v>385</v>
      </c>
    </row>
    <row r="60" spans="1:2">
      <c r="A60" s="8">
        <v>64</v>
      </c>
      <c r="B60" s="6">
        <v>57362</v>
      </c>
    </row>
    <row r="61" spans="1:2">
      <c r="A61" s="8">
        <v>65</v>
      </c>
      <c r="B61" s="6">
        <v>7836.96</v>
      </c>
    </row>
    <row r="62" spans="1:2">
      <c r="A62" s="8">
        <v>66</v>
      </c>
      <c r="B62" s="6">
        <v>66.7</v>
      </c>
    </row>
    <row r="63" spans="1:2">
      <c r="A63" s="8">
        <v>67</v>
      </c>
      <c r="B63" s="6">
        <v>60.09</v>
      </c>
    </row>
    <row r="64" spans="1:2">
      <c r="A64" s="8">
        <v>68</v>
      </c>
      <c r="B64" s="6">
        <v>52.2</v>
      </c>
    </row>
    <row r="65" spans="1:2">
      <c r="A65" s="8">
        <v>69</v>
      </c>
      <c r="B65" s="6">
        <v>52.95</v>
      </c>
    </row>
    <row r="66" spans="1:2">
      <c r="A66" s="8">
        <v>70</v>
      </c>
      <c r="B66" s="6">
        <v>66.7</v>
      </c>
    </row>
    <row r="67" spans="1:2">
      <c r="A67" s="8">
        <v>71</v>
      </c>
      <c r="B67" s="6">
        <v>52.2</v>
      </c>
    </row>
    <row r="68" spans="1:2">
      <c r="A68" s="8">
        <v>72</v>
      </c>
      <c r="B68" s="6">
        <v>2160</v>
      </c>
    </row>
    <row r="69" spans="1:2">
      <c r="A69" s="8">
        <v>73</v>
      </c>
      <c r="B69" s="6">
        <v>2836.2</v>
      </c>
    </row>
    <row r="70" spans="1:2">
      <c r="A70" s="8">
        <v>74</v>
      </c>
      <c r="B70" s="6">
        <v>182.12</v>
      </c>
    </row>
    <row r="71" spans="1:2">
      <c r="A71" s="8">
        <v>75</v>
      </c>
      <c r="B71" s="6">
        <v>27840</v>
      </c>
    </row>
    <row r="72" spans="1:2">
      <c r="A72" s="8">
        <v>76</v>
      </c>
      <c r="B72" s="6">
        <v>13920</v>
      </c>
    </row>
    <row r="73" spans="1:2">
      <c r="A73" s="8">
        <v>77</v>
      </c>
      <c r="B73" s="6">
        <v>13920</v>
      </c>
    </row>
    <row r="74" spans="1:2">
      <c r="A74" s="8">
        <v>78</v>
      </c>
      <c r="B74" s="6">
        <v>1340</v>
      </c>
    </row>
    <row r="75" spans="1:2">
      <c r="A75" s="8">
        <v>79</v>
      </c>
      <c r="B75" s="6">
        <v>1340</v>
      </c>
    </row>
    <row r="76" spans="1:2">
      <c r="A76" s="8">
        <v>80</v>
      </c>
      <c r="B76" s="6">
        <v>1340</v>
      </c>
    </row>
    <row r="77" spans="1:2">
      <c r="A77" s="8">
        <v>81</v>
      </c>
      <c r="B77" s="6">
        <v>1340</v>
      </c>
    </row>
    <row r="78" spans="1:2">
      <c r="A78" s="8">
        <v>82</v>
      </c>
      <c r="B78" s="6">
        <v>1340</v>
      </c>
    </row>
    <row r="79" spans="1:2">
      <c r="A79" s="8">
        <v>83</v>
      </c>
      <c r="B79" s="6">
        <v>1340</v>
      </c>
    </row>
    <row r="80" spans="1:2">
      <c r="A80" s="8">
        <v>84</v>
      </c>
      <c r="B80" s="6">
        <v>1340</v>
      </c>
    </row>
    <row r="81" spans="1:2">
      <c r="A81" s="8">
        <v>85</v>
      </c>
      <c r="B81" s="6">
        <v>8022</v>
      </c>
    </row>
    <row r="82" spans="1:2">
      <c r="A82" s="8">
        <v>86</v>
      </c>
      <c r="B82" s="6">
        <v>1508</v>
      </c>
    </row>
    <row r="83" spans="1:2">
      <c r="A83" s="8">
        <v>87</v>
      </c>
      <c r="B83" s="6">
        <v>174</v>
      </c>
    </row>
    <row r="84" spans="1:2">
      <c r="A84" s="8">
        <v>88</v>
      </c>
      <c r="B84" s="6">
        <v>42000</v>
      </c>
    </row>
    <row r="85" spans="1:2">
      <c r="A85" s="8">
        <v>89</v>
      </c>
      <c r="B85" s="6">
        <v>16800</v>
      </c>
    </row>
    <row r="86" spans="1:2">
      <c r="A86" s="8">
        <v>90</v>
      </c>
      <c r="B86" s="6">
        <v>12150</v>
      </c>
    </row>
    <row r="87" spans="1:2">
      <c r="A87" s="8">
        <v>91</v>
      </c>
      <c r="B87" s="6">
        <v>3944</v>
      </c>
    </row>
    <row r="88" spans="1:2">
      <c r="A88" s="8">
        <v>92</v>
      </c>
      <c r="B88" s="6">
        <v>600</v>
      </c>
    </row>
    <row r="89" spans="1:2">
      <c r="A89" s="8">
        <v>93</v>
      </c>
      <c r="B89" s="6">
        <v>580</v>
      </c>
    </row>
    <row r="90" spans="1:2">
      <c r="A90" s="8">
        <v>94</v>
      </c>
      <c r="B90" s="6">
        <v>10400</v>
      </c>
    </row>
    <row r="91" spans="1:2">
      <c r="A91" s="8">
        <v>95</v>
      </c>
      <c r="B91" s="6">
        <v>580</v>
      </c>
    </row>
    <row r="92" spans="1:2">
      <c r="A92" s="8">
        <v>97</v>
      </c>
      <c r="B92" s="6">
        <v>28000</v>
      </c>
    </row>
    <row r="93" spans="1:2">
      <c r="A93" s="8">
        <v>98</v>
      </c>
      <c r="B93" s="6">
        <v>53770</v>
      </c>
    </row>
    <row r="94" spans="1:2">
      <c r="A94" s="8">
        <v>99</v>
      </c>
      <c r="B94" s="6">
        <v>1467</v>
      </c>
    </row>
    <row r="95" spans="1:2">
      <c r="A95" s="8">
        <v>100</v>
      </c>
      <c r="B95" s="6">
        <v>172.84</v>
      </c>
    </row>
    <row r="96" spans="1:2">
      <c r="A96" s="8">
        <v>101</v>
      </c>
      <c r="B96" s="6">
        <v>266.8</v>
      </c>
    </row>
    <row r="97" spans="1:2">
      <c r="A97" s="8">
        <v>102</v>
      </c>
      <c r="B97" s="6">
        <v>114.84</v>
      </c>
    </row>
    <row r="98" spans="1:2">
      <c r="A98" s="8">
        <v>103</v>
      </c>
      <c r="B98" s="6">
        <v>120.64</v>
      </c>
    </row>
    <row r="99" spans="1:2">
      <c r="A99" s="8">
        <v>104</v>
      </c>
      <c r="B99" s="6">
        <v>730.8</v>
      </c>
    </row>
    <row r="100" spans="1:2">
      <c r="A100" s="8">
        <v>105</v>
      </c>
      <c r="B100" s="6">
        <v>114.84</v>
      </c>
    </row>
    <row r="101" spans="1:2">
      <c r="A101" s="8">
        <v>107</v>
      </c>
      <c r="B101" s="6">
        <v>609</v>
      </c>
    </row>
    <row r="102" spans="1:2">
      <c r="A102" s="8">
        <v>108</v>
      </c>
      <c r="B102" s="6">
        <v>200.68</v>
      </c>
    </row>
    <row r="103" spans="1:2">
      <c r="A103" s="8">
        <v>109</v>
      </c>
      <c r="B103" s="6">
        <v>200.68</v>
      </c>
    </row>
    <row r="104" spans="1:2">
      <c r="A104" s="8">
        <v>110</v>
      </c>
      <c r="B104" s="6">
        <v>962.8</v>
      </c>
    </row>
    <row r="105" spans="1:2">
      <c r="A105" s="8">
        <v>111</v>
      </c>
      <c r="B105" s="6">
        <v>25000</v>
      </c>
    </row>
    <row r="106" spans="1:2">
      <c r="A106" s="8">
        <v>112</v>
      </c>
      <c r="B106" s="6">
        <v>17400</v>
      </c>
    </row>
    <row r="107" spans="1:2">
      <c r="A107" s="8">
        <v>113</v>
      </c>
      <c r="B107" s="6">
        <v>26564</v>
      </c>
    </row>
    <row r="108" spans="1:2">
      <c r="A108" s="8">
        <v>114</v>
      </c>
      <c r="B108" s="6">
        <v>515</v>
      </c>
    </row>
    <row r="109" spans="1:2">
      <c r="A109" s="8">
        <v>115</v>
      </c>
      <c r="B109" s="6">
        <v>625</v>
      </c>
    </row>
    <row r="110" spans="1:2">
      <c r="A110" s="8">
        <v>116</v>
      </c>
      <c r="B110" s="6">
        <v>625</v>
      </c>
    </row>
    <row r="111" spans="1:2">
      <c r="A111" s="8">
        <v>117</v>
      </c>
      <c r="B111" s="6">
        <v>261</v>
      </c>
    </row>
    <row r="112" spans="1:2">
      <c r="A112" s="8">
        <v>118</v>
      </c>
      <c r="B112" s="6">
        <v>895</v>
      </c>
    </row>
    <row r="113" spans="1:2">
      <c r="A113" s="8">
        <v>120</v>
      </c>
      <c r="B113" s="6">
        <v>660000</v>
      </c>
    </row>
    <row r="114" spans="1:2">
      <c r="A114" s="8">
        <v>121</v>
      </c>
      <c r="B114" s="6">
        <v>3166800</v>
      </c>
    </row>
    <row r="115" spans="1:2">
      <c r="A115" s="8">
        <v>122</v>
      </c>
      <c r="B115" s="6">
        <v>492420</v>
      </c>
    </row>
    <row r="116" spans="1:2">
      <c r="A116" s="8">
        <v>123</v>
      </c>
      <c r="B116" s="6">
        <v>427000</v>
      </c>
    </row>
    <row r="117" spans="1:2">
      <c r="A117" s="8">
        <v>124</v>
      </c>
      <c r="B117" s="6">
        <v>106000</v>
      </c>
    </row>
    <row r="118" spans="1:2">
      <c r="A118" s="8">
        <v>125</v>
      </c>
      <c r="B118" s="6">
        <v>289800</v>
      </c>
    </row>
    <row r="119" spans="1:2">
      <c r="A119" s="8">
        <v>126</v>
      </c>
      <c r="B119" s="6">
        <v>415000</v>
      </c>
    </row>
    <row r="120" spans="1:2">
      <c r="A120" s="8">
        <v>127</v>
      </c>
      <c r="B120" s="6">
        <v>380000</v>
      </c>
    </row>
    <row r="121" spans="1:2">
      <c r="A121" s="8">
        <v>128</v>
      </c>
      <c r="B121" s="6">
        <v>513880</v>
      </c>
    </row>
    <row r="122" spans="1:2">
      <c r="A122" s="8">
        <v>129</v>
      </c>
      <c r="B122" s="6">
        <v>181000</v>
      </c>
    </row>
    <row r="123" spans="1:2">
      <c r="A123" s="8">
        <v>130</v>
      </c>
      <c r="B123" s="6">
        <v>320000</v>
      </c>
    </row>
    <row r="124" spans="1:2">
      <c r="A124" s="8">
        <v>131</v>
      </c>
      <c r="B124" s="6">
        <v>1900000</v>
      </c>
    </row>
    <row r="125" spans="1:2">
      <c r="A125" s="8">
        <v>132</v>
      </c>
      <c r="B125" s="6">
        <v>1900000</v>
      </c>
    </row>
    <row r="126" spans="1:2">
      <c r="A126" s="8">
        <v>134</v>
      </c>
      <c r="B126" s="6">
        <v>2135400</v>
      </c>
    </row>
    <row r="127" spans="1:2">
      <c r="A127" s="8">
        <v>137</v>
      </c>
      <c r="B127" s="6">
        <v>4866</v>
      </c>
    </row>
    <row r="128" spans="1:2">
      <c r="A128" s="8">
        <v>138</v>
      </c>
      <c r="B128" s="6">
        <v>684.4</v>
      </c>
    </row>
    <row r="129" spans="1:2">
      <c r="A129" s="8">
        <v>139</v>
      </c>
      <c r="B129" s="6">
        <v>9176</v>
      </c>
    </row>
    <row r="130" spans="1:2">
      <c r="A130" s="8">
        <v>140</v>
      </c>
      <c r="B130" s="6">
        <v>106720</v>
      </c>
    </row>
    <row r="131" spans="1:2">
      <c r="A131" s="8">
        <v>141</v>
      </c>
      <c r="B131" s="6">
        <v>170800</v>
      </c>
    </row>
    <row r="132" spans="1:2">
      <c r="A132" s="8">
        <v>142</v>
      </c>
      <c r="B132" s="6">
        <v>13920</v>
      </c>
    </row>
    <row r="133" spans="1:2">
      <c r="A133" s="8">
        <v>143</v>
      </c>
      <c r="B133" s="6">
        <v>13920</v>
      </c>
    </row>
    <row r="134" spans="1:2">
      <c r="A134" s="8">
        <v>144</v>
      </c>
      <c r="B134" s="6">
        <v>13920</v>
      </c>
    </row>
    <row r="135" spans="1:2">
      <c r="A135" s="8">
        <v>145</v>
      </c>
      <c r="B135" s="6">
        <v>13920</v>
      </c>
    </row>
    <row r="136" spans="1:2">
      <c r="A136" s="8">
        <v>147</v>
      </c>
      <c r="B136" s="6">
        <v>241326</v>
      </c>
    </row>
    <row r="137" spans="1:2">
      <c r="A137" s="8">
        <v>148</v>
      </c>
      <c r="B137" s="6">
        <v>1730</v>
      </c>
    </row>
    <row r="138" spans="1:2">
      <c r="A138" s="8">
        <v>149</v>
      </c>
      <c r="B138" s="6">
        <v>552245</v>
      </c>
    </row>
    <row r="139" spans="1:2">
      <c r="A139" s="8">
        <v>150</v>
      </c>
      <c r="B139" s="6">
        <v>552245</v>
      </c>
    </row>
    <row r="140" spans="1:2">
      <c r="A140" s="8">
        <v>151</v>
      </c>
      <c r="B140" s="6">
        <v>552245</v>
      </c>
    </row>
    <row r="141" spans="1:2">
      <c r="A141" s="8">
        <v>152</v>
      </c>
      <c r="B141" s="6">
        <v>552245</v>
      </c>
    </row>
    <row r="142" spans="1:2">
      <c r="A142" s="8">
        <v>153</v>
      </c>
      <c r="B142" s="6">
        <v>1174470</v>
      </c>
    </row>
    <row r="143" spans="1:2">
      <c r="A143" s="8">
        <v>154</v>
      </c>
      <c r="B143" s="6">
        <v>1604512</v>
      </c>
    </row>
    <row r="144" spans="1:2">
      <c r="A144" s="8">
        <v>155</v>
      </c>
      <c r="B144" s="6">
        <v>17796</v>
      </c>
    </row>
    <row r="145" spans="1:2">
      <c r="A145" s="8">
        <v>156</v>
      </c>
      <c r="B145" s="6">
        <v>144674</v>
      </c>
    </row>
    <row r="146" spans="1:2">
      <c r="A146" s="8">
        <v>157</v>
      </c>
      <c r="B146" s="6">
        <v>318244</v>
      </c>
    </row>
    <row r="147" spans="1:2">
      <c r="A147" s="8">
        <v>159</v>
      </c>
      <c r="B147" s="6">
        <v>665000</v>
      </c>
    </row>
    <row r="148" spans="1:2">
      <c r="A148" s="8">
        <v>160</v>
      </c>
      <c r="B148" s="6">
        <v>840320</v>
      </c>
    </row>
    <row r="149" spans="1:2">
      <c r="A149" s="8">
        <v>161</v>
      </c>
      <c r="B149" s="6">
        <v>3968650</v>
      </c>
    </row>
    <row r="150" spans="1:2">
      <c r="A150" s="8">
        <v>162</v>
      </c>
      <c r="B150" s="6">
        <v>5640030</v>
      </c>
    </row>
    <row r="151" spans="1:2">
      <c r="A151" s="8">
        <v>167</v>
      </c>
      <c r="B151" s="6">
        <v>140000</v>
      </c>
    </row>
    <row r="152" spans="1:2">
      <c r="A152" s="8">
        <v>169</v>
      </c>
      <c r="B152" s="6">
        <v>586000</v>
      </c>
    </row>
    <row r="153" spans="1:2">
      <c r="A153" s="8">
        <v>170</v>
      </c>
      <c r="B153" s="6">
        <v>758000</v>
      </c>
    </row>
    <row r="154" spans="1:2">
      <c r="A154" s="8">
        <v>171</v>
      </c>
      <c r="B154" s="6">
        <v>22000</v>
      </c>
    </row>
    <row r="155" spans="1:2">
      <c r="A155" s="8">
        <v>172</v>
      </c>
      <c r="B155" s="6">
        <v>635</v>
      </c>
    </row>
    <row r="156" spans="1:2">
      <c r="A156" s="8">
        <v>173</v>
      </c>
      <c r="B156" s="6">
        <v>95000</v>
      </c>
    </row>
    <row r="157" spans="1:2">
      <c r="A157" s="8">
        <v>174</v>
      </c>
      <c r="B157" s="6">
        <v>95000</v>
      </c>
    </row>
    <row r="158" spans="1:2">
      <c r="A158" s="8">
        <v>175</v>
      </c>
      <c r="B158" s="6">
        <v>19140</v>
      </c>
    </row>
    <row r="159" spans="1:2">
      <c r="A159" s="8">
        <v>176</v>
      </c>
      <c r="B159" s="6">
        <v>38280</v>
      </c>
    </row>
    <row r="160" spans="1:2">
      <c r="A160" s="8">
        <v>177</v>
      </c>
      <c r="B160" s="6">
        <v>55000</v>
      </c>
    </row>
    <row r="161" spans="1:2">
      <c r="A161" s="8">
        <v>179</v>
      </c>
      <c r="B161" s="6">
        <v>95000</v>
      </c>
    </row>
    <row r="162" spans="1:2">
      <c r="A162" s="8">
        <v>180</v>
      </c>
      <c r="B162" s="6">
        <v>95000</v>
      </c>
    </row>
    <row r="163" spans="1:2">
      <c r="A163" s="8">
        <v>181</v>
      </c>
      <c r="B163" s="6">
        <v>38600</v>
      </c>
    </row>
    <row r="164" spans="1:2">
      <c r="A164" s="8">
        <v>183</v>
      </c>
      <c r="B164" s="6">
        <v>75000</v>
      </c>
    </row>
    <row r="165" spans="1:2">
      <c r="A165" s="8">
        <v>185</v>
      </c>
      <c r="B165" s="6">
        <v>477000</v>
      </c>
    </row>
    <row r="166" spans="1:2">
      <c r="A166" s="8">
        <v>186</v>
      </c>
      <c r="B166" s="6">
        <v>30000</v>
      </c>
    </row>
    <row r="167" spans="1:2">
      <c r="A167" s="8">
        <v>188</v>
      </c>
      <c r="B167" s="6">
        <v>650</v>
      </c>
    </row>
    <row r="168" spans="1:2">
      <c r="A168" s="8">
        <v>190</v>
      </c>
      <c r="B168" s="6">
        <v>99528</v>
      </c>
    </row>
    <row r="169" spans="1:2">
      <c r="A169" s="8">
        <v>191</v>
      </c>
      <c r="B169" s="6">
        <v>111940</v>
      </c>
    </row>
    <row r="170" spans="1:2">
      <c r="A170" s="8">
        <v>192</v>
      </c>
      <c r="B170" s="6">
        <v>400</v>
      </c>
    </row>
    <row r="171" spans="1:2">
      <c r="A171" s="8">
        <v>201</v>
      </c>
      <c r="B171" s="6">
        <v>55000</v>
      </c>
    </row>
    <row r="172" spans="1:2">
      <c r="A172" s="8">
        <v>204</v>
      </c>
      <c r="B172" s="6">
        <v>552245</v>
      </c>
    </row>
    <row r="173" spans="1:2">
      <c r="A173" s="8">
        <v>205</v>
      </c>
      <c r="B173" s="6">
        <v>552245</v>
      </c>
    </row>
    <row r="174" spans="1:2">
      <c r="A174" s="8">
        <v>206</v>
      </c>
      <c r="B174" s="6">
        <v>13428</v>
      </c>
    </row>
    <row r="175" spans="1:2">
      <c r="A175" s="8">
        <v>210</v>
      </c>
      <c r="B175" s="6">
        <v>800</v>
      </c>
    </row>
    <row r="176" spans="1:2">
      <c r="A176" s="8">
        <v>211</v>
      </c>
      <c r="B176" s="6">
        <v>1014</v>
      </c>
    </row>
    <row r="177" spans="1:2">
      <c r="A177" s="8">
        <v>212</v>
      </c>
      <c r="B177" s="6">
        <v>1170</v>
      </c>
    </row>
    <row r="178" spans="1:2">
      <c r="A178" s="8">
        <v>213</v>
      </c>
      <c r="B178" s="6">
        <v>880</v>
      </c>
    </row>
    <row r="179" spans="1:2">
      <c r="A179" s="8">
        <v>214</v>
      </c>
      <c r="B179" s="6">
        <v>1110</v>
      </c>
    </row>
    <row r="180" spans="1:2">
      <c r="A180" s="8">
        <v>215</v>
      </c>
      <c r="B180" s="6">
        <v>1170</v>
      </c>
    </row>
    <row r="181" spans="1:2">
      <c r="A181" s="8">
        <v>216</v>
      </c>
      <c r="B181" s="6">
        <v>1494</v>
      </c>
    </row>
    <row r="182" spans="1:2">
      <c r="A182" s="8">
        <v>217</v>
      </c>
      <c r="B182" s="6">
        <v>3845</v>
      </c>
    </row>
    <row r="183" spans="1:2">
      <c r="A183" s="8">
        <v>218</v>
      </c>
      <c r="B183" s="6">
        <v>4592</v>
      </c>
    </row>
    <row r="184" spans="1:2">
      <c r="A184" s="8">
        <v>219</v>
      </c>
      <c r="B184" s="6">
        <v>5180</v>
      </c>
    </row>
    <row r="185" spans="1:2">
      <c r="A185" s="8">
        <v>220</v>
      </c>
      <c r="B185" s="6">
        <v>63173.599999999999</v>
      </c>
    </row>
    <row r="186" spans="1:2">
      <c r="A186" s="8">
        <v>221</v>
      </c>
      <c r="B186" s="6">
        <v>79866</v>
      </c>
    </row>
    <row r="187" spans="1:2">
      <c r="A187" s="8">
        <v>223</v>
      </c>
      <c r="B187" s="6">
        <v>52896</v>
      </c>
    </row>
    <row r="188" spans="1:2">
      <c r="A188" s="8">
        <v>224</v>
      </c>
      <c r="B188" s="6">
        <v>29870</v>
      </c>
    </row>
    <row r="189" spans="1:2">
      <c r="A189" s="8">
        <v>226</v>
      </c>
      <c r="B189" s="6">
        <v>570000</v>
      </c>
    </row>
    <row r="190" spans="1:2">
      <c r="A190" s="8">
        <v>227</v>
      </c>
      <c r="B190" s="6">
        <v>93780</v>
      </c>
    </row>
    <row r="191" spans="1:2">
      <c r="A191" s="8">
        <v>228</v>
      </c>
      <c r="B191" s="6">
        <v>410000</v>
      </c>
    </row>
    <row r="192" spans="1:2">
      <c r="A192" s="8">
        <v>229</v>
      </c>
      <c r="B192" s="6">
        <v>780000</v>
      </c>
    </row>
    <row r="193" spans="1:2">
      <c r="A193" s="8">
        <v>230</v>
      </c>
      <c r="B193" s="6">
        <v>139200</v>
      </c>
    </row>
    <row r="194" spans="1:2">
      <c r="A194" s="8">
        <v>231</v>
      </c>
      <c r="B194" s="6">
        <v>207640</v>
      </c>
    </row>
    <row r="195" spans="1:2">
      <c r="A195" s="8">
        <v>232</v>
      </c>
      <c r="B195" s="6">
        <v>139200</v>
      </c>
    </row>
    <row r="196" spans="1:2">
      <c r="A196" s="8">
        <v>233</v>
      </c>
      <c r="B196" s="6">
        <v>350000</v>
      </c>
    </row>
    <row r="197" spans="1:2">
      <c r="A197" s="8">
        <v>237</v>
      </c>
      <c r="B197" s="6">
        <v>1790</v>
      </c>
    </row>
    <row r="198" spans="1:2">
      <c r="A198" s="8">
        <v>238</v>
      </c>
      <c r="B198" s="6">
        <v>21823</v>
      </c>
    </row>
    <row r="199" spans="1:2">
      <c r="A199" s="8">
        <v>239</v>
      </c>
      <c r="B199" s="6">
        <v>17074</v>
      </c>
    </row>
    <row r="200" spans="1:2">
      <c r="A200" s="8">
        <v>240</v>
      </c>
      <c r="B200" s="6">
        <v>23000</v>
      </c>
    </row>
    <row r="201" spans="1:2">
      <c r="A201" s="8">
        <v>241</v>
      </c>
      <c r="B201" s="6">
        <v>156600</v>
      </c>
    </row>
    <row r="202" spans="1:2">
      <c r="A202" s="8">
        <v>242</v>
      </c>
      <c r="B202" s="6">
        <v>101288.88</v>
      </c>
    </row>
    <row r="203" spans="1:2">
      <c r="A203" s="8">
        <v>243</v>
      </c>
      <c r="B203" s="6">
        <v>4950</v>
      </c>
    </row>
    <row r="204" spans="1:2">
      <c r="A204" s="8">
        <v>244</v>
      </c>
      <c r="B204" s="6">
        <v>5121</v>
      </c>
    </row>
    <row r="205" spans="1:2">
      <c r="A205" s="8">
        <v>245</v>
      </c>
      <c r="B205" s="6">
        <v>4345</v>
      </c>
    </row>
    <row r="206" spans="1:2">
      <c r="A206" s="8">
        <v>246</v>
      </c>
      <c r="B206" s="6">
        <v>3015</v>
      </c>
    </row>
    <row r="207" spans="1:2">
      <c r="A207" s="8">
        <v>247</v>
      </c>
      <c r="B207" s="6">
        <v>5121</v>
      </c>
    </row>
    <row r="208" spans="1:2">
      <c r="A208" s="8">
        <v>248</v>
      </c>
      <c r="B208" s="6">
        <v>4640</v>
      </c>
    </row>
    <row r="209" spans="1:2">
      <c r="A209" s="8">
        <v>249</v>
      </c>
      <c r="B209" s="6">
        <v>4802</v>
      </c>
    </row>
    <row r="210" spans="1:2">
      <c r="A210" s="8">
        <v>250</v>
      </c>
      <c r="B210" s="6">
        <v>4802</v>
      </c>
    </row>
    <row r="211" spans="1:2">
      <c r="A211" s="8">
        <v>251</v>
      </c>
      <c r="B211" s="6">
        <v>5000</v>
      </c>
    </row>
    <row r="212" spans="1:2">
      <c r="A212" s="8">
        <v>252</v>
      </c>
      <c r="B212" s="6">
        <v>171500</v>
      </c>
    </row>
    <row r="213" spans="1:2">
      <c r="A213" s="8">
        <v>253</v>
      </c>
      <c r="B213" s="6">
        <v>246500</v>
      </c>
    </row>
    <row r="214" spans="1:2">
      <c r="A214" s="8">
        <v>254</v>
      </c>
      <c r="B214" s="6">
        <v>18</v>
      </c>
    </row>
    <row r="215" spans="1:2">
      <c r="A215" s="8">
        <v>255</v>
      </c>
      <c r="B215" s="6">
        <v>18</v>
      </c>
    </row>
    <row r="216" spans="1:2">
      <c r="A216" s="8">
        <v>256</v>
      </c>
      <c r="B216" s="6">
        <v>18</v>
      </c>
    </row>
    <row r="217" spans="1:2">
      <c r="A217" s="8">
        <v>257</v>
      </c>
      <c r="B217" s="6">
        <v>18</v>
      </c>
    </row>
    <row r="218" spans="1:2">
      <c r="A218" s="8">
        <v>258</v>
      </c>
      <c r="B218" s="6">
        <v>635090</v>
      </c>
    </row>
    <row r="219" spans="1:2">
      <c r="A219" s="8">
        <v>259</v>
      </c>
      <c r="B219" s="6">
        <v>678525</v>
      </c>
    </row>
    <row r="220" spans="1:2">
      <c r="A220" s="8">
        <v>260</v>
      </c>
      <c r="B220" s="6">
        <v>957026</v>
      </c>
    </row>
    <row r="221" spans="1:2">
      <c r="A221" s="8">
        <v>261</v>
      </c>
      <c r="B221" s="6">
        <v>1031090</v>
      </c>
    </row>
    <row r="222" spans="1:2">
      <c r="A222" s="8">
        <v>263</v>
      </c>
      <c r="B222" s="6">
        <v>1050000</v>
      </c>
    </row>
    <row r="223" spans="1:2">
      <c r="A223" s="8">
        <v>264</v>
      </c>
      <c r="B223" s="6">
        <v>281539</v>
      </c>
    </row>
    <row r="224" spans="1:2">
      <c r="A224" s="8">
        <v>265</v>
      </c>
      <c r="B224" s="6">
        <v>532655</v>
      </c>
    </row>
    <row r="225" spans="1:2">
      <c r="A225" s="8">
        <v>266</v>
      </c>
      <c r="B225" s="6">
        <v>19000</v>
      </c>
    </row>
    <row r="226" spans="1:2">
      <c r="A226" s="8">
        <v>267</v>
      </c>
      <c r="B226" s="6">
        <v>43400</v>
      </c>
    </row>
    <row r="227" spans="1:2">
      <c r="A227" s="8">
        <v>268</v>
      </c>
      <c r="B227" s="6">
        <v>2440807</v>
      </c>
    </row>
    <row r="228" spans="1:2">
      <c r="A228" s="8">
        <v>269</v>
      </c>
      <c r="B228" s="6">
        <v>5535</v>
      </c>
    </row>
    <row r="229" spans="1:2">
      <c r="A229" s="8">
        <v>271</v>
      </c>
      <c r="B229" s="6">
        <v>3444</v>
      </c>
    </row>
    <row r="230" spans="1:2">
      <c r="A230" s="8">
        <v>272</v>
      </c>
      <c r="B230" s="6">
        <v>4189</v>
      </c>
    </row>
    <row r="231" spans="1:2">
      <c r="A231" s="8">
        <v>273</v>
      </c>
      <c r="B231" s="6">
        <v>3475</v>
      </c>
    </row>
    <row r="232" spans="1:2">
      <c r="A232" s="8">
        <v>274</v>
      </c>
      <c r="B232" s="6">
        <v>11146</v>
      </c>
    </row>
    <row r="233" spans="1:2">
      <c r="A233" s="8">
        <v>275</v>
      </c>
      <c r="B233" s="6">
        <v>3706</v>
      </c>
    </row>
    <row r="234" spans="1:2">
      <c r="A234" s="8">
        <v>276</v>
      </c>
      <c r="B234" s="6">
        <v>5081</v>
      </c>
    </row>
    <row r="235" spans="1:2">
      <c r="A235" s="8">
        <v>277</v>
      </c>
      <c r="B235" s="6">
        <v>5516</v>
      </c>
    </row>
    <row r="236" spans="1:2">
      <c r="A236" s="8">
        <v>278</v>
      </c>
      <c r="B236" s="6">
        <v>10918</v>
      </c>
    </row>
    <row r="237" spans="1:2">
      <c r="A237" s="8">
        <v>279</v>
      </c>
      <c r="B237" s="6">
        <v>5244</v>
      </c>
    </row>
    <row r="238" spans="1:2">
      <c r="A238" s="8">
        <v>280</v>
      </c>
      <c r="B238" s="6">
        <v>10723</v>
      </c>
    </row>
    <row r="239" spans="1:2">
      <c r="A239" s="8">
        <v>281</v>
      </c>
      <c r="B239" s="6">
        <v>5244</v>
      </c>
    </row>
    <row r="240" spans="1:2">
      <c r="A240" s="8">
        <v>282</v>
      </c>
      <c r="B240" s="6">
        <v>10826</v>
      </c>
    </row>
    <row r="241" spans="1:2">
      <c r="A241" s="8">
        <v>283</v>
      </c>
      <c r="B241" s="6">
        <v>43707</v>
      </c>
    </row>
    <row r="242" spans="1:2">
      <c r="A242" s="8">
        <v>284</v>
      </c>
      <c r="B242" s="6">
        <v>37220</v>
      </c>
    </row>
    <row r="243" spans="1:2">
      <c r="A243" s="8">
        <v>285</v>
      </c>
      <c r="B243" s="6">
        <v>33852</v>
      </c>
    </row>
    <row r="244" spans="1:2">
      <c r="A244" s="8">
        <v>286</v>
      </c>
      <c r="B244" s="6">
        <v>37220</v>
      </c>
    </row>
    <row r="245" spans="1:2">
      <c r="A245" s="8">
        <v>287</v>
      </c>
      <c r="B245" s="6">
        <v>16822</v>
      </c>
    </row>
    <row r="246" spans="1:2">
      <c r="A246" s="8">
        <v>288</v>
      </c>
      <c r="B246" s="6">
        <v>10927</v>
      </c>
    </row>
    <row r="247" spans="1:2">
      <c r="A247" s="8">
        <v>289</v>
      </c>
      <c r="B247" s="6">
        <v>175692</v>
      </c>
    </row>
    <row r="248" spans="1:2">
      <c r="A248" s="8">
        <v>290</v>
      </c>
      <c r="B248" s="6">
        <v>4183.359253333334</v>
      </c>
    </row>
    <row r="249" spans="1:2">
      <c r="A249" s="8">
        <v>291</v>
      </c>
      <c r="B249" s="6">
        <v>3813.7838933333333</v>
      </c>
    </row>
    <row r="250" spans="1:2">
      <c r="A250" s="8">
        <v>292</v>
      </c>
      <c r="B250" s="6">
        <v>3755.5771733333331</v>
      </c>
    </row>
    <row r="251" spans="1:2">
      <c r="A251" s="8">
        <v>293</v>
      </c>
      <c r="B251" s="6">
        <v>2072</v>
      </c>
    </row>
    <row r="252" spans="1:2">
      <c r="A252" s="8">
        <v>294</v>
      </c>
      <c r="B252" s="6">
        <v>3632.2610133333333</v>
      </c>
    </row>
    <row r="253" spans="1:2">
      <c r="A253" s="8">
        <v>295</v>
      </c>
      <c r="B253" s="6">
        <v>3820.9975466666674</v>
      </c>
    </row>
    <row r="254" spans="1:2">
      <c r="A254" s="8">
        <v>296</v>
      </c>
      <c r="B254" s="6">
        <v>45276</v>
      </c>
    </row>
    <row r="255" spans="1:2">
      <c r="A255" s="8">
        <v>297</v>
      </c>
      <c r="B255" s="6">
        <v>26868</v>
      </c>
    </row>
    <row r="256" spans="1:2">
      <c r="A256" s="8">
        <v>298</v>
      </c>
      <c r="B256" s="6">
        <v>38055</v>
      </c>
    </row>
    <row r="257" spans="1:2">
      <c r="A257" s="8">
        <v>299</v>
      </c>
      <c r="B257" s="6">
        <v>2664</v>
      </c>
    </row>
    <row r="258" spans="1:2">
      <c r="A258" s="8">
        <v>300</v>
      </c>
      <c r="B258" s="6">
        <v>2743</v>
      </c>
    </row>
    <row r="259" spans="1:2">
      <c r="A259" s="8">
        <v>301</v>
      </c>
      <c r="B259" s="6">
        <v>2514</v>
      </c>
    </row>
    <row r="260" spans="1:2">
      <c r="A260" s="8">
        <v>302</v>
      </c>
      <c r="B260" s="6">
        <v>130644</v>
      </c>
    </row>
    <row r="261" spans="1:2">
      <c r="A261" s="8">
        <v>303</v>
      </c>
      <c r="B261" s="6">
        <v>3643</v>
      </c>
    </row>
    <row r="262" spans="1:2">
      <c r="A262" s="8">
        <v>304</v>
      </c>
      <c r="B262" s="6">
        <v>26880</v>
      </c>
    </row>
    <row r="263" spans="1:2">
      <c r="A263" s="8">
        <v>305</v>
      </c>
      <c r="B263" s="6">
        <v>38939</v>
      </c>
    </row>
    <row r="264" spans="1:2">
      <c r="A264" s="8">
        <v>306</v>
      </c>
      <c r="B264" s="6">
        <v>5194</v>
      </c>
    </row>
    <row r="265" spans="1:2">
      <c r="A265" s="8">
        <v>307</v>
      </c>
      <c r="B265" s="6">
        <v>29487</v>
      </c>
    </row>
    <row r="266" spans="1:2">
      <c r="A266" s="8">
        <v>308</v>
      </c>
      <c r="B266" s="6">
        <v>7400</v>
      </c>
    </row>
    <row r="267" spans="1:2">
      <c r="A267" s="8">
        <v>309</v>
      </c>
      <c r="B267" s="6">
        <v>7400</v>
      </c>
    </row>
    <row r="268" spans="1:2">
      <c r="A268" s="8">
        <v>310</v>
      </c>
      <c r="B268" s="6">
        <v>7400</v>
      </c>
    </row>
    <row r="269" spans="1:2">
      <c r="A269" s="8">
        <v>311</v>
      </c>
      <c r="B269" s="6">
        <v>7400</v>
      </c>
    </row>
    <row r="270" spans="1:2">
      <c r="A270" s="8">
        <v>312</v>
      </c>
      <c r="B270" s="6">
        <v>6042</v>
      </c>
    </row>
    <row r="271" spans="1:2">
      <c r="A271" s="8">
        <v>313</v>
      </c>
      <c r="B271" s="6">
        <v>6042</v>
      </c>
    </row>
    <row r="272" spans="1:2">
      <c r="A272" s="8">
        <v>314</v>
      </c>
      <c r="B272" s="6">
        <v>29487</v>
      </c>
    </row>
    <row r="273" spans="1:2">
      <c r="A273" s="8">
        <v>315</v>
      </c>
      <c r="B273" s="6">
        <v>45166</v>
      </c>
    </row>
    <row r="274" spans="1:2">
      <c r="A274" s="8">
        <v>316</v>
      </c>
      <c r="B274" s="6">
        <v>6772</v>
      </c>
    </row>
    <row r="275" spans="1:2">
      <c r="A275" s="8">
        <v>317</v>
      </c>
      <c r="B275" s="6">
        <v>9853</v>
      </c>
    </row>
    <row r="276" spans="1:2">
      <c r="A276" s="8">
        <v>318</v>
      </c>
      <c r="B276" s="6">
        <v>3684</v>
      </c>
    </row>
    <row r="277" spans="1:2">
      <c r="A277" s="8">
        <v>319</v>
      </c>
      <c r="B277" s="6">
        <v>337157</v>
      </c>
    </row>
    <row r="278" spans="1:2">
      <c r="A278" s="8">
        <v>320</v>
      </c>
      <c r="B278" s="6">
        <v>337157</v>
      </c>
    </row>
    <row r="279" spans="1:2">
      <c r="A279" s="8">
        <v>321</v>
      </c>
      <c r="B279" s="6">
        <v>420809</v>
      </c>
    </row>
    <row r="280" spans="1:2">
      <c r="A280" s="8">
        <v>322</v>
      </c>
      <c r="B280" s="6">
        <v>337157</v>
      </c>
    </row>
    <row r="281" spans="1:2">
      <c r="A281" s="8">
        <v>323</v>
      </c>
      <c r="B281" s="6">
        <v>596676</v>
      </c>
    </row>
    <row r="282" spans="1:2">
      <c r="A282" s="8">
        <v>324</v>
      </c>
      <c r="B282" s="6">
        <v>596676</v>
      </c>
    </row>
    <row r="283" spans="1:2">
      <c r="A283" s="8">
        <v>325</v>
      </c>
      <c r="B283" s="6">
        <v>1441276</v>
      </c>
    </row>
    <row r="284" spans="1:2">
      <c r="A284" s="8">
        <v>326</v>
      </c>
      <c r="B284" s="6">
        <v>174000</v>
      </c>
    </row>
    <row r="285" spans="1:2">
      <c r="A285" s="8">
        <v>327</v>
      </c>
      <c r="B285" s="6">
        <v>174000</v>
      </c>
    </row>
    <row r="286" spans="1:2">
      <c r="A286" s="8">
        <v>328</v>
      </c>
      <c r="B286" s="6">
        <v>232000</v>
      </c>
    </row>
    <row r="287" spans="1:2">
      <c r="A287" s="8">
        <v>329</v>
      </c>
      <c r="B287" s="6">
        <v>292320</v>
      </c>
    </row>
    <row r="288" spans="1:2">
      <c r="A288" s="8">
        <v>330</v>
      </c>
      <c r="B288" s="6">
        <v>292320</v>
      </c>
    </row>
    <row r="289" spans="1:2">
      <c r="A289" s="8">
        <v>331</v>
      </c>
      <c r="B289" s="6">
        <v>852.6</v>
      </c>
    </row>
    <row r="290" spans="1:2">
      <c r="A290" s="8">
        <v>332</v>
      </c>
      <c r="B290" s="6">
        <v>854.92</v>
      </c>
    </row>
    <row r="291" spans="1:2">
      <c r="A291" s="8">
        <v>333</v>
      </c>
      <c r="B291" s="6">
        <v>854.92</v>
      </c>
    </row>
    <row r="292" spans="1:2">
      <c r="A292" s="8">
        <v>334</v>
      </c>
      <c r="B292" s="6">
        <v>9976</v>
      </c>
    </row>
    <row r="293" spans="1:2">
      <c r="A293" s="8">
        <v>335</v>
      </c>
      <c r="B293" s="6">
        <v>9976</v>
      </c>
    </row>
    <row r="294" spans="1:2">
      <c r="A294" s="8">
        <v>336</v>
      </c>
      <c r="B294" s="6">
        <v>9976</v>
      </c>
    </row>
    <row r="295" spans="1:2">
      <c r="A295" s="8">
        <v>337</v>
      </c>
      <c r="B295" s="6">
        <v>2291</v>
      </c>
    </row>
    <row r="296" spans="1:2">
      <c r="A296" s="8">
        <v>338</v>
      </c>
      <c r="B296" s="6">
        <v>2291</v>
      </c>
    </row>
    <row r="297" spans="1:2">
      <c r="A297" s="8">
        <v>339</v>
      </c>
      <c r="B297" s="6">
        <v>92644.56</v>
      </c>
    </row>
    <row r="298" spans="1:2">
      <c r="A298" s="8">
        <v>340</v>
      </c>
      <c r="B298" s="6">
        <v>45184</v>
      </c>
    </row>
    <row r="299" spans="1:2">
      <c r="A299" s="8">
        <v>341</v>
      </c>
      <c r="B299" s="6">
        <v>5104</v>
      </c>
    </row>
    <row r="300" spans="1:2">
      <c r="A300" s="8">
        <v>342</v>
      </c>
      <c r="B300" s="6">
        <v>3416.2</v>
      </c>
    </row>
    <row r="301" spans="1:2">
      <c r="A301" s="8">
        <v>343</v>
      </c>
      <c r="B301" s="6">
        <v>3074</v>
      </c>
    </row>
    <row r="302" spans="1:2">
      <c r="A302" s="8">
        <v>344</v>
      </c>
      <c r="B302" s="6">
        <v>3074</v>
      </c>
    </row>
    <row r="303" spans="1:2">
      <c r="A303" s="8">
        <v>345</v>
      </c>
      <c r="B303" s="6">
        <v>10154</v>
      </c>
    </row>
    <row r="304" spans="1:2">
      <c r="A304" s="8">
        <v>346</v>
      </c>
      <c r="B304" s="6">
        <v>4826.76</v>
      </c>
    </row>
    <row r="305" spans="1:2">
      <c r="A305" s="8">
        <v>347</v>
      </c>
      <c r="B305" s="6">
        <v>42630</v>
      </c>
    </row>
    <row r="306" spans="1:2">
      <c r="A306" s="8">
        <v>348</v>
      </c>
      <c r="B306" s="6">
        <v>4176</v>
      </c>
    </row>
    <row r="307" spans="1:2">
      <c r="A307" s="8">
        <v>349</v>
      </c>
      <c r="B307" s="6">
        <v>4176</v>
      </c>
    </row>
    <row r="308" spans="1:2">
      <c r="A308" s="8">
        <v>350</v>
      </c>
      <c r="B308" s="6">
        <v>3248</v>
      </c>
    </row>
    <row r="309" spans="1:2">
      <c r="A309" s="8">
        <v>351</v>
      </c>
      <c r="B309" s="6">
        <v>9216.2000000000007</v>
      </c>
    </row>
    <row r="310" spans="1:2">
      <c r="A310" s="8">
        <v>352</v>
      </c>
      <c r="B310" s="6">
        <v>9616.4</v>
      </c>
    </row>
    <row r="311" spans="1:2">
      <c r="A311" s="8">
        <v>353</v>
      </c>
      <c r="B311" s="6">
        <v>310</v>
      </c>
    </row>
    <row r="312" spans="1:2">
      <c r="A312" s="8">
        <v>354</v>
      </c>
      <c r="B312" s="6">
        <v>310</v>
      </c>
    </row>
    <row r="313" spans="1:2">
      <c r="A313" s="8">
        <v>355</v>
      </c>
      <c r="B313" s="6">
        <v>310</v>
      </c>
    </row>
    <row r="314" spans="1:2">
      <c r="A314" s="8">
        <v>356</v>
      </c>
      <c r="B314" s="6">
        <v>310</v>
      </c>
    </row>
    <row r="315" spans="1:2">
      <c r="A315" s="8">
        <v>357</v>
      </c>
      <c r="B315" s="6">
        <v>517</v>
      </c>
    </row>
    <row r="316" spans="1:2">
      <c r="A316" s="8">
        <v>358</v>
      </c>
      <c r="B316" s="6">
        <v>310</v>
      </c>
    </row>
    <row r="317" spans="1:2">
      <c r="A317" s="8">
        <v>359</v>
      </c>
      <c r="B317" s="6">
        <v>310</v>
      </c>
    </row>
    <row r="318" spans="1:2">
      <c r="A318" s="8">
        <v>360</v>
      </c>
      <c r="B318" s="6">
        <v>83950</v>
      </c>
    </row>
    <row r="319" spans="1:2">
      <c r="A319" s="8">
        <v>361</v>
      </c>
      <c r="B319" s="6">
        <v>96600</v>
      </c>
    </row>
    <row r="320" spans="1:2">
      <c r="A320" s="8">
        <v>362</v>
      </c>
      <c r="B320" s="6">
        <v>96600</v>
      </c>
    </row>
    <row r="321" spans="1:2">
      <c r="A321" s="8">
        <v>363</v>
      </c>
      <c r="B321" s="6">
        <v>83950</v>
      </c>
    </row>
    <row r="322" spans="1:2">
      <c r="A322" s="8">
        <v>364</v>
      </c>
      <c r="B322" s="6">
        <v>83950</v>
      </c>
    </row>
    <row r="323" spans="1:2">
      <c r="A323" s="8">
        <v>365</v>
      </c>
      <c r="B323" s="6">
        <v>7192</v>
      </c>
    </row>
    <row r="324" spans="1:2">
      <c r="A324" s="8">
        <v>366</v>
      </c>
      <c r="B324" s="6">
        <v>3538</v>
      </c>
    </row>
    <row r="325" spans="1:2">
      <c r="A325" s="8">
        <v>367</v>
      </c>
      <c r="B325" s="6">
        <v>45500</v>
      </c>
    </row>
    <row r="326" spans="1:2">
      <c r="A326" s="8">
        <v>368</v>
      </c>
      <c r="B326" s="6">
        <v>159500</v>
      </c>
    </row>
    <row r="327" spans="1:2">
      <c r="A327" s="8">
        <v>369</v>
      </c>
      <c r="B327" s="6">
        <v>48100</v>
      </c>
    </row>
    <row r="328" spans="1:2">
      <c r="A328" s="8">
        <v>370</v>
      </c>
      <c r="B328" s="6">
        <v>38400</v>
      </c>
    </row>
    <row r="329" spans="1:2">
      <c r="A329" s="8">
        <v>371</v>
      </c>
      <c r="B329" s="6">
        <v>91200</v>
      </c>
    </row>
    <row r="330" spans="1:2">
      <c r="A330" s="8">
        <v>372</v>
      </c>
      <c r="B330" s="6">
        <v>91314</v>
      </c>
    </row>
    <row r="331" spans="1:2">
      <c r="A331" s="8">
        <v>376</v>
      </c>
      <c r="B331" s="6">
        <v>261200</v>
      </c>
    </row>
    <row r="332" spans="1:2">
      <c r="A332" s="8">
        <v>377</v>
      </c>
      <c r="B332" s="6">
        <v>100300</v>
      </c>
    </row>
    <row r="333" spans="1:2">
      <c r="A333" s="8">
        <v>380</v>
      </c>
      <c r="B333" s="6">
        <v>16675</v>
      </c>
    </row>
    <row r="334" spans="1:2">
      <c r="A334" s="8">
        <v>387</v>
      </c>
      <c r="B334" s="6">
        <v>54000</v>
      </c>
    </row>
    <row r="335" spans="1:2">
      <c r="A335" s="8">
        <v>388</v>
      </c>
      <c r="B335" s="6">
        <v>54000</v>
      </c>
    </row>
    <row r="336" spans="1:2">
      <c r="A336" s="8">
        <v>389</v>
      </c>
      <c r="B336" s="6">
        <v>54000</v>
      </c>
    </row>
    <row r="337" spans="1:2">
      <c r="A337" s="8">
        <v>390</v>
      </c>
      <c r="B337" s="6">
        <v>599.03</v>
      </c>
    </row>
    <row r="338" spans="1:2">
      <c r="A338" s="8">
        <v>391</v>
      </c>
      <c r="B338" s="6">
        <v>245400</v>
      </c>
    </row>
    <row r="339" spans="1:2">
      <c r="A339" s="8">
        <v>392</v>
      </c>
      <c r="B339" s="6">
        <v>678830</v>
      </c>
    </row>
    <row r="340" spans="1:2">
      <c r="A340" s="8">
        <v>395</v>
      </c>
      <c r="B340" s="6">
        <v>219500</v>
      </c>
    </row>
    <row r="341" spans="1:2">
      <c r="A341" s="8">
        <v>396</v>
      </c>
      <c r="B341" s="6">
        <v>15399</v>
      </c>
    </row>
    <row r="342" spans="1:2">
      <c r="A342" s="8">
        <v>397</v>
      </c>
      <c r="B342" s="6">
        <v>12990</v>
      </c>
    </row>
    <row r="343" spans="1:2">
      <c r="A343" s="8">
        <v>398</v>
      </c>
      <c r="B343" s="6">
        <v>12990</v>
      </c>
    </row>
    <row r="344" spans="1:2">
      <c r="A344" s="8">
        <v>399</v>
      </c>
      <c r="B344" s="6">
        <v>12990</v>
      </c>
    </row>
    <row r="345" spans="1:2">
      <c r="A345" s="8">
        <v>401</v>
      </c>
      <c r="B345" s="6">
        <v>3060.08</v>
      </c>
    </row>
    <row r="346" spans="1:2">
      <c r="A346" s="8">
        <v>402</v>
      </c>
      <c r="B346" s="6">
        <v>25676</v>
      </c>
    </row>
    <row r="347" spans="1:2">
      <c r="A347" s="8">
        <v>403</v>
      </c>
      <c r="B347" s="6">
        <v>98226</v>
      </c>
    </row>
    <row r="348" spans="1:2">
      <c r="A348" s="8">
        <v>404</v>
      </c>
      <c r="B348" s="6">
        <v>32100</v>
      </c>
    </row>
    <row r="349" spans="1:2">
      <c r="A349" s="8">
        <v>405</v>
      </c>
      <c r="B349" s="6">
        <v>32100</v>
      </c>
    </row>
    <row r="350" spans="1:2">
      <c r="A350" s="8">
        <v>406</v>
      </c>
      <c r="B350" s="6">
        <v>68250</v>
      </c>
    </row>
    <row r="351" spans="1:2">
      <c r="A351" s="8">
        <v>407</v>
      </c>
      <c r="B351" s="6">
        <v>68250</v>
      </c>
    </row>
    <row r="352" spans="1:2">
      <c r="A352" s="8">
        <v>408</v>
      </c>
      <c r="B352" s="6">
        <v>68250</v>
      </c>
    </row>
    <row r="353" spans="1:2">
      <c r="A353" s="8">
        <v>409</v>
      </c>
      <c r="B353" s="6">
        <v>895000</v>
      </c>
    </row>
    <row r="354" spans="1:2">
      <c r="A354" s="8">
        <v>410</v>
      </c>
      <c r="B354" s="6">
        <v>63750</v>
      </c>
    </row>
    <row r="355" spans="1:2">
      <c r="A355" s="8">
        <v>411</v>
      </c>
      <c r="B355" s="6">
        <v>7270</v>
      </c>
    </row>
    <row r="356" spans="1:2">
      <c r="A356" s="8">
        <v>412</v>
      </c>
      <c r="B356" s="6">
        <v>7270</v>
      </c>
    </row>
    <row r="357" spans="1:2">
      <c r="A357" s="8">
        <v>413</v>
      </c>
      <c r="B357" s="6">
        <v>7270</v>
      </c>
    </row>
    <row r="358" spans="1:2">
      <c r="A358" s="8">
        <v>414</v>
      </c>
      <c r="B358" s="6">
        <v>7270</v>
      </c>
    </row>
    <row r="359" spans="1:2">
      <c r="A359" s="8">
        <v>415</v>
      </c>
      <c r="B359" s="6">
        <v>7270</v>
      </c>
    </row>
    <row r="360" spans="1:2">
      <c r="A360" s="8">
        <v>416</v>
      </c>
      <c r="B360" s="6">
        <v>7270</v>
      </c>
    </row>
    <row r="361" spans="1:2">
      <c r="A361" s="8">
        <v>417</v>
      </c>
      <c r="B361" s="6">
        <v>8230</v>
      </c>
    </row>
    <row r="362" spans="1:2">
      <c r="A362" s="8">
        <v>418</v>
      </c>
      <c r="B362" s="6">
        <v>8230</v>
      </c>
    </row>
    <row r="363" spans="1:2">
      <c r="A363" s="8">
        <v>419</v>
      </c>
      <c r="B363" s="6">
        <v>5500000</v>
      </c>
    </row>
    <row r="364" spans="1:2">
      <c r="A364" s="8">
        <v>421</v>
      </c>
      <c r="B364" s="6">
        <v>27120275</v>
      </c>
    </row>
    <row r="365" spans="1:2">
      <c r="A365" s="8">
        <v>423</v>
      </c>
      <c r="B365" s="6">
        <v>1303200</v>
      </c>
    </row>
    <row r="366" spans="1:2">
      <c r="A366" s="8">
        <v>424</v>
      </c>
      <c r="B366" s="6">
        <v>1303200</v>
      </c>
    </row>
    <row r="367" spans="1:2">
      <c r="A367" s="8">
        <v>425</v>
      </c>
      <c r="B367" s="6">
        <v>1303200</v>
      </c>
    </row>
    <row r="368" spans="1:2">
      <c r="A368" s="8">
        <v>426</v>
      </c>
      <c r="B368" s="6">
        <v>2690000</v>
      </c>
    </row>
    <row r="369" spans="1:2">
      <c r="A369" s="8">
        <v>427</v>
      </c>
      <c r="B369" s="6">
        <v>3247200</v>
      </c>
    </row>
    <row r="370" spans="1:2">
      <c r="A370" s="8">
        <v>428</v>
      </c>
      <c r="B370" s="6">
        <v>6285</v>
      </c>
    </row>
    <row r="371" spans="1:2">
      <c r="A371" s="8">
        <v>429</v>
      </c>
      <c r="B371" s="6">
        <v>759</v>
      </c>
    </row>
    <row r="372" spans="1:2">
      <c r="A372" s="8">
        <v>430</v>
      </c>
      <c r="B372" s="6">
        <v>34176</v>
      </c>
    </row>
    <row r="373" spans="1:2">
      <c r="A373" s="8">
        <v>431</v>
      </c>
      <c r="B373" s="6">
        <v>1450</v>
      </c>
    </row>
    <row r="374" spans="1:2">
      <c r="A374" s="8">
        <v>432</v>
      </c>
      <c r="B374" s="6">
        <v>725</v>
      </c>
    </row>
    <row r="375" spans="1:2">
      <c r="A375" s="8">
        <v>433</v>
      </c>
      <c r="B375" s="6">
        <v>2900</v>
      </c>
    </row>
    <row r="376" spans="1:2">
      <c r="A376" s="8">
        <v>434</v>
      </c>
      <c r="B376" s="6">
        <v>29868</v>
      </c>
    </row>
    <row r="377" spans="1:2">
      <c r="A377" s="8">
        <v>435</v>
      </c>
      <c r="B377" s="6">
        <v>474.44</v>
      </c>
    </row>
    <row r="378" spans="1:2">
      <c r="A378" s="8">
        <v>436</v>
      </c>
      <c r="B378" s="6">
        <v>455.88</v>
      </c>
    </row>
    <row r="379" spans="1:2">
      <c r="A379" s="8">
        <v>437</v>
      </c>
      <c r="B379" s="6">
        <v>455.88</v>
      </c>
    </row>
    <row r="380" spans="1:2">
      <c r="A380" s="8">
        <v>438</v>
      </c>
      <c r="B380" s="6">
        <v>474.44</v>
      </c>
    </row>
    <row r="381" spans="1:2">
      <c r="A381" s="8">
        <v>439</v>
      </c>
      <c r="B381" s="6">
        <v>474.44</v>
      </c>
    </row>
    <row r="382" spans="1:2">
      <c r="A382" s="8">
        <v>440</v>
      </c>
      <c r="B382" s="6">
        <v>1284</v>
      </c>
    </row>
    <row r="383" spans="1:2">
      <c r="A383" s="8">
        <v>441</v>
      </c>
      <c r="B383" s="6">
        <v>2193</v>
      </c>
    </row>
    <row r="384" spans="1:2">
      <c r="A384" s="8">
        <v>442</v>
      </c>
      <c r="B384" s="6">
        <v>24564</v>
      </c>
    </row>
    <row r="385" spans="1:2">
      <c r="A385" s="8">
        <v>443</v>
      </c>
      <c r="B385" s="6">
        <v>111</v>
      </c>
    </row>
    <row r="386" spans="1:2">
      <c r="A386" s="8">
        <v>444</v>
      </c>
      <c r="B386" s="6">
        <v>6496</v>
      </c>
    </row>
    <row r="387" spans="1:2">
      <c r="A387" s="8">
        <v>445</v>
      </c>
      <c r="B387" s="6">
        <v>1144.92</v>
      </c>
    </row>
    <row r="388" spans="1:2">
      <c r="A388" s="8">
        <v>446</v>
      </c>
      <c r="B388" s="6">
        <v>150</v>
      </c>
    </row>
    <row r="389" spans="1:2">
      <c r="A389" s="8" t="s">
        <v>89</v>
      </c>
      <c r="B389" s="6">
        <v>18</v>
      </c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72"/>
  <sheetViews>
    <sheetView tabSelected="1" zoomScale="80" zoomScaleNormal="80" workbookViewId="0">
      <pane xSplit="4" ySplit="4" topLeftCell="E56" activePane="bottomRight" state="frozen"/>
      <selection pane="topRight" activeCell="D1" sqref="D1"/>
      <selection pane="bottomLeft" activeCell="A2" sqref="A2"/>
      <selection pane="bottomRight" activeCell="B57" sqref="B57:H57"/>
    </sheetView>
  </sheetViews>
  <sheetFormatPr baseColWidth="10" defaultRowHeight="15"/>
  <cols>
    <col min="1" max="1" width="9.28515625" style="11" customWidth="1"/>
    <col min="2" max="2" width="15.140625" style="11" customWidth="1"/>
    <col min="3" max="3" width="17.5703125" style="34" customWidth="1"/>
    <col min="4" max="4" width="49" style="10" customWidth="1"/>
    <col min="5" max="5" width="13.140625" style="10" customWidth="1"/>
    <col min="6" max="6" width="15.7109375" style="13" bestFit="1" customWidth="1"/>
    <col min="7" max="7" width="16.5703125" style="13" bestFit="1" customWidth="1"/>
    <col min="8" max="8" width="17.5703125" style="10" customWidth="1"/>
    <col min="9" max="9" width="12.5703125" style="10" customWidth="1"/>
    <col min="10" max="10" width="12.85546875" style="11" customWidth="1"/>
    <col min="11" max="15" width="20" style="12" customWidth="1"/>
    <col min="16" max="16" width="27.28515625" style="12" customWidth="1"/>
    <col min="17" max="17" width="16" style="10" customWidth="1"/>
    <col min="18" max="18" width="18.28515625" style="10" customWidth="1"/>
    <col min="19" max="19" width="17.42578125" style="13" customWidth="1"/>
    <col min="20" max="20" width="19" style="13" customWidth="1"/>
    <col min="21" max="16384" width="11.42578125" style="10"/>
  </cols>
  <sheetData>
    <row r="1" spans="1:20">
      <c r="A1" s="19"/>
      <c r="B1" s="19"/>
      <c r="C1" s="32"/>
      <c r="D1" s="20"/>
      <c r="E1" s="20"/>
      <c r="F1" s="21"/>
      <c r="G1" s="21"/>
      <c r="H1" s="20"/>
    </row>
    <row r="2" spans="1:20" ht="18.75">
      <c r="A2" s="22" t="s">
        <v>72</v>
      </c>
      <c r="B2" s="23" t="s">
        <v>71</v>
      </c>
      <c r="C2" s="33"/>
      <c r="D2" s="24"/>
      <c r="E2" s="25"/>
      <c r="F2" s="25"/>
      <c r="G2" s="24"/>
      <c r="H2" s="31"/>
      <c r="I2" s="11"/>
      <c r="J2" s="12"/>
      <c r="P2" s="10"/>
      <c r="R2" s="13"/>
      <c r="T2" s="10"/>
    </row>
    <row r="3" spans="1:20">
      <c r="A3" s="19"/>
      <c r="B3" s="19"/>
      <c r="C3" s="32"/>
      <c r="D3" s="20"/>
      <c r="E3" s="20"/>
      <c r="F3" s="21"/>
      <c r="G3" s="21"/>
      <c r="H3" s="20"/>
    </row>
    <row r="4" spans="1:20" ht="25.5">
      <c r="A4" s="1" t="s">
        <v>75</v>
      </c>
      <c r="B4" s="5" t="s">
        <v>73</v>
      </c>
      <c r="C4" s="5" t="s">
        <v>73</v>
      </c>
      <c r="D4" s="1" t="s">
        <v>91</v>
      </c>
      <c r="E4" s="3" t="s">
        <v>95</v>
      </c>
      <c r="F4" s="2" t="s">
        <v>92</v>
      </c>
      <c r="G4" s="2" t="s">
        <v>93</v>
      </c>
      <c r="H4" s="1" t="s">
        <v>94</v>
      </c>
      <c r="I4" s="3" t="s">
        <v>77</v>
      </c>
      <c r="J4" s="3" t="s">
        <v>76</v>
      </c>
      <c r="K4" s="4" t="s">
        <v>78</v>
      </c>
      <c r="L4" s="4" t="s">
        <v>79</v>
      </c>
      <c r="M4" s="4" t="s">
        <v>80</v>
      </c>
      <c r="N4" s="4" t="s">
        <v>81</v>
      </c>
      <c r="O4" s="4" t="s">
        <v>82</v>
      </c>
      <c r="P4" s="4" t="s">
        <v>97</v>
      </c>
      <c r="Q4" s="3" t="s">
        <v>83</v>
      </c>
      <c r="R4" s="3" t="s">
        <v>84</v>
      </c>
      <c r="S4" s="9" t="s">
        <v>74</v>
      </c>
      <c r="T4" s="9" t="s">
        <v>96</v>
      </c>
    </row>
    <row r="5" spans="1:20" ht="15" customHeight="1">
      <c r="A5" s="26">
        <v>1</v>
      </c>
      <c r="B5" s="26">
        <v>42131708</v>
      </c>
      <c r="C5" s="29">
        <v>191002010435</v>
      </c>
      <c r="D5" s="27" t="s">
        <v>0</v>
      </c>
      <c r="E5" s="26" t="s">
        <v>1</v>
      </c>
      <c r="F5" s="30">
        <v>2</v>
      </c>
      <c r="G5" s="30">
        <v>0</v>
      </c>
      <c r="H5" s="30">
        <v>2</v>
      </c>
      <c r="I5" s="16"/>
      <c r="J5" s="14"/>
      <c r="K5" s="17"/>
      <c r="L5" s="17">
        <f t="shared" ref="L5:L69" si="0">K5*19%</f>
        <v>0</v>
      </c>
      <c r="M5" s="17">
        <f>+L5+K5</f>
        <v>0</v>
      </c>
      <c r="N5" s="17">
        <f>M5*F5</f>
        <v>0</v>
      </c>
      <c r="O5" s="17">
        <f>M5*G5</f>
        <v>0</v>
      </c>
      <c r="P5" s="17">
        <f>+O5+N5</f>
        <v>0</v>
      </c>
      <c r="Q5" s="16"/>
      <c r="R5" s="16"/>
      <c r="S5" s="15"/>
      <c r="T5" s="15"/>
    </row>
    <row r="6" spans="1:20">
      <c r="A6" s="26">
        <v>2</v>
      </c>
      <c r="B6" s="26">
        <v>42131708</v>
      </c>
      <c r="C6" s="29">
        <v>1910020100839</v>
      </c>
      <c r="D6" s="27" t="s">
        <v>2</v>
      </c>
      <c r="E6" s="26" t="s">
        <v>1</v>
      </c>
      <c r="F6" s="30">
        <v>2</v>
      </c>
      <c r="G6" s="30">
        <v>0</v>
      </c>
      <c r="H6" s="30">
        <v>2</v>
      </c>
      <c r="I6" s="16"/>
      <c r="J6" s="14"/>
      <c r="K6" s="17"/>
      <c r="L6" s="17">
        <f t="shared" si="0"/>
        <v>0</v>
      </c>
      <c r="M6" s="17">
        <f t="shared" ref="M6:M69" si="1">+L6+K6</f>
        <v>0</v>
      </c>
      <c r="N6" s="17">
        <f t="shared" ref="N6:N69" si="2">M6*F6</f>
        <v>0</v>
      </c>
      <c r="O6" s="17">
        <f t="shared" ref="O6:O69" si="3">M6*G6</f>
        <v>0</v>
      </c>
      <c r="P6" s="17">
        <f t="shared" ref="P6:P69" si="4">+O6+N6</f>
        <v>0</v>
      </c>
      <c r="Q6" s="16"/>
      <c r="R6" s="16"/>
      <c r="S6" s="15"/>
      <c r="T6" s="15"/>
    </row>
    <row r="7" spans="1:20">
      <c r="A7" s="26">
        <v>3</v>
      </c>
      <c r="B7" s="26">
        <v>42295409</v>
      </c>
      <c r="C7" s="29">
        <v>1910260101258</v>
      </c>
      <c r="D7" s="27" t="s">
        <v>3</v>
      </c>
      <c r="E7" s="26" t="s">
        <v>1</v>
      </c>
      <c r="F7" s="30">
        <v>5</v>
      </c>
      <c r="G7" s="30">
        <v>0</v>
      </c>
      <c r="H7" s="30">
        <v>5</v>
      </c>
      <c r="I7" s="16"/>
      <c r="J7" s="14"/>
      <c r="K7" s="17"/>
      <c r="L7" s="17">
        <f t="shared" si="0"/>
        <v>0</v>
      </c>
      <c r="M7" s="17">
        <f t="shared" si="1"/>
        <v>0</v>
      </c>
      <c r="N7" s="17">
        <f t="shared" si="2"/>
        <v>0</v>
      </c>
      <c r="O7" s="17">
        <f t="shared" si="3"/>
        <v>0</v>
      </c>
      <c r="P7" s="17">
        <f t="shared" si="4"/>
        <v>0</v>
      </c>
      <c r="Q7" s="16"/>
      <c r="R7" s="16"/>
      <c r="S7" s="15"/>
      <c r="T7" s="15"/>
    </row>
    <row r="8" spans="1:20">
      <c r="A8" s="26">
        <v>4</v>
      </c>
      <c r="B8" s="26">
        <v>42131708</v>
      </c>
      <c r="C8" s="29">
        <v>1910010202589</v>
      </c>
      <c r="D8" s="27" t="s">
        <v>4</v>
      </c>
      <c r="E8" s="26" t="s">
        <v>1</v>
      </c>
      <c r="F8" s="30">
        <v>18</v>
      </c>
      <c r="G8" s="30">
        <v>0</v>
      </c>
      <c r="H8" s="30">
        <v>18</v>
      </c>
      <c r="I8" s="16"/>
      <c r="J8" s="14"/>
      <c r="K8" s="17"/>
      <c r="L8" s="17">
        <f t="shared" si="0"/>
        <v>0</v>
      </c>
      <c r="M8" s="17">
        <f t="shared" si="1"/>
        <v>0</v>
      </c>
      <c r="N8" s="17">
        <f t="shared" si="2"/>
        <v>0</v>
      </c>
      <c r="O8" s="17">
        <f t="shared" si="3"/>
        <v>0</v>
      </c>
      <c r="P8" s="17">
        <f t="shared" si="4"/>
        <v>0</v>
      </c>
      <c r="Q8" s="16"/>
      <c r="R8" s="16"/>
      <c r="S8" s="15"/>
      <c r="T8" s="15"/>
    </row>
    <row r="9" spans="1:20">
      <c r="A9" s="26">
        <v>5</v>
      </c>
      <c r="B9" s="26">
        <v>42131708</v>
      </c>
      <c r="C9" s="29">
        <v>191001023115</v>
      </c>
      <c r="D9" s="27" t="s">
        <v>5</v>
      </c>
      <c r="E9" s="26" t="s">
        <v>1</v>
      </c>
      <c r="F9" s="30">
        <v>9</v>
      </c>
      <c r="G9" s="30">
        <v>0</v>
      </c>
      <c r="H9" s="30">
        <v>9</v>
      </c>
      <c r="I9" s="16"/>
      <c r="J9" s="14"/>
      <c r="K9" s="17"/>
      <c r="L9" s="17">
        <f t="shared" si="0"/>
        <v>0</v>
      </c>
      <c r="M9" s="17">
        <f t="shared" si="1"/>
        <v>0</v>
      </c>
      <c r="N9" s="17">
        <f t="shared" si="2"/>
        <v>0</v>
      </c>
      <c r="O9" s="17">
        <f t="shared" si="3"/>
        <v>0</v>
      </c>
      <c r="P9" s="17">
        <f t="shared" si="4"/>
        <v>0</v>
      </c>
      <c r="Q9" s="16"/>
      <c r="R9" s="16"/>
      <c r="S9" s="15"/>
      <c r="T9" s="15"/>
    </row>
    <row r="10" spans="1:20">
      <c r="A10" s="26">
        <v>6</v>
      </c>
      <c r="B10" s="26">
        <v>42131708</v>
      </c>
      <c r="C10" s="29">
        <v>191001023116</v>
      </c>
      <c r="D10" s="27" t="s">
        <v>6</v>
      </c>
      <c r="E10" s="26" t="s">
        <v>1</v>
      </c>
      <c r="F10" s="30">
        <v>9</v>
      </c>
      <c r="G10" s="30">
        <v>0</v>
      </c>
      <c r="H10" s="30">
        <v>9</v>
      </c>
      <c r="I10" s="16"/>
      <c r="J10" s="14"/>
      <c r="K10" s="17"/>
      <c r="L10" s="17">
        <f t="shared" si="0"/>
        <v>0</v>
      </c>
      <c r="M10" s="17">
        <f t="shared" si="1"/>
        <v>0</v>
      </c>
      <c r="N10" s="17">
        <f t="shared" si="2"/>
        <v>0</v>
      </c>
      <c r="O10" s="17">
        <f t="shared" si="3"/>
        <v>0</v>
      </c>
      <c r="P10" s="17">
        <f t="shared" si="4"/>
        <v>0</v>
      </c>
      <c r="Q10" s="16"/>
      <c r="R10" s="16"/>
      <c r="S10" s="15"/>
      <c r="T10" s="15"/>
    </row>
    <row r="11" spans="1:20">
      <c r="A11" s="26">
        <v>7</v>
      </c>
      <c r="B11" s="26">
        <v>42131708</v>
      </c>
      <c r="C11" s="29">
        <v>191001023117</v>
      </c>
      <c r="D11" s="27" t="s">
        <v>7</v>
      </c>
      <c r="E11" s="26" t="s">
        <v>1</v>
      </c>
      <c r="F11" s="30">
        <v>45</v>
      </c>
      <c r="G11" s="30">
        <v>0</v>
      </c>
      <c r="H11" s="30">
        <v>45</v>
      </c>
      <c r="I11" s="16"/>
      <c r="J11" s="14"/>
      <c r="K11" s="17"/>
      <c r="L11" s="17">
        <f t="shared" si="0"/>
        <v>0</v>
      </c>
      <c r="M11" s="17">
        <f t="shared" si="1"/>
        <v>0</v>
      </c>
      <c r="N11" s="17">
        <f t="shared" si="2"/>
        <v>0</v>
      </c>
      <c r="O11" s="17">
        <f t="shared" si="3"/>
        <v>0</v>
      </c>
      <c r="P11" s="17">
        <f t="shared" si="4"/>
        <v>0</v>
      </c>
      <c r="Q11" s="16"/>
      <c r="R11" s="16"/>
      <c r="S11" s="15"/>
      <c r="T11" s="15"/>
    </row>
    <row r="12" spans="1:20" ht="26.25">
      <c r="A12" s="26">
        <v>8</v>
      </c>
      <c r="B12" s="26">
        <v>42131708</v>
      </c>
      <c r="C12" s="29">
        <v>1910210100145</v>
      </c>
      <c r="D12" s="27" t="s">
        <v>8</v>
      </c>
      <c r="E12" s="26" t="s">
        <v>9</v>
      </c>
      <c r="F12" s="30">
        <v>1800</v>
      </c>
      <c r="G12" s="30">
        <v>0</v>
      </c>
      <c r="H12" s="30">
        <v>1800</v>
      </c>
      <c r="I12" s="16"/>
      <c r="J12" s="14"/>
      <c r="K12" s="17"/>
      <c r="L12" s="17">
        <f t="shared" si="0"/>
        <v>0</v>
      </c>
      <c r="M12" s="17">
        <f t="shared" si="1"/>
        <v>0</v>
      </c>
      <c r="N12" s="17">
        <f t="shared" si="2"/>
        <v>0</v>
      </c>
      <c r="O12" s="17">
        <f t="shared" si="3"/>
        <v>0</v>
      </c>
      <c r="P12" s="17">
        <f t="shared" si="4"/>
        <v>0</v>
      </c>
      <c r="Q12" s="16"/>
      <c r="R12" s="16"/>
      <c r="S12" s="15"/>
      <c r="T12" s="15"/>
    </row>
    <row r="13" spans="1:20" ht="39">
      <c r="A13" s="26">
        <v>9</v>
      </c>
      <c r="B13" s="26">
        <v>42131702</v>
      </c>
      <c r="C13" s="29">
        <v>1910200100001</v>
      </c>
      <c r="D13" s="27" t="s">
        <v>10</v>
      </c>
      <c r="E13" s="26" t="s">
        <v>1</v>
      </c>
      <c r="F13" s="30">
        <v>22500</v>
      </c>
      <c r="G13" s="30">
        <v>6462</v>
      </c>
      <c r="H13" s="30">
        <v>28962</v>
      </c>
      <c r="I13" s="16"/>
      <c r="J13" s="14"/>
      <c r="K13" s="17"/>
      <c r="L13" s="17">
        <f t="shared" si="0"/>
        <v>0</v>
      </c>
      <c r="M13" s="17">
        <f t="shared" si="1"/>
        <v>0</v>
      </c>
      <c r="N13" s="17">
        <f t="shared" si="2"/>
        <v>0</v>
      </c>
      <c r="O13" s="17">
        <f t="shared" si="3"/>
        <v>0</v>
      </c>
      <c r="P13" s="17">
        <f t="shared" si="4"/>
        <v>0</v>
      </c>
      <c r="Q13" s="16"/>
      <c r="R13" s="16"/>
      <c r="S13" s="15"/>
      <c r="T13" s="15"/>
    </row>
    <row r="14" spans="1:20" ht="39">
      <c r="A14" s="26">
        <v>10</v>
      </c>
      <c r="B14" s="26">
        <v>42131702</v>
      </c>
      <c r="C14" s="29">
        <v>1910200100017</v>
      </c>
      <c r="D14" s="27" t="s">
        <v>11</v>
      </c>
      <c r="E14" s="26" t="s">
        <v>1</v>
      </c>
      <c r="F14" s="30">
        <v>12600</v>
      </c>
      <c r="G14" s="30">
        <v>1710</v>
      </c>
      <c r="H14" s="30">
        <v>14310</v>
      </c>
      <c r="I14" s="16"/>
      <c r="J14" s="14"/>
      <c r="K14" s="17"/>
      <c r="L14" s="17">
        <f t="shared" si="0"/>
        <v>0</v>
      </c>
      <c r="M14" s="17">
        <f t="shared" si="1"/>
        <v>0</v>
      </c>
      <c r="N14" s="17">
        <f t="shared" si="2"/>
        <v>0</v>
      </c>
      <c r="O14" s="17">
        <f t="shared" si="3"/>
        <v>0</v>
      </c>
      <c r="P14" s="17">
        <f t="shared" si="4"/>
        <v>0</v>
      </c>
      <c r="Q14" s="16"/>
      <c r="R14" s="16"/>
      <c r="S14" s="15"/>
      <c r="T14" s="15"/>
    </row>
    <row r="15" spans="1:20" ht="26.25">
      <c r="A15" s="26">
        <v>11</v>
      </c>
      <c r="B15" s="26">
        <v>42131504</v>
      </c>
      <c r="C15" s="29">
        <v>1910200100002</v>
      </c>
      <c r="D15" s="28" t="s">
        <v>12</v>
      </c>
      <c r="E15" s="26" t="s">
        <v>1</v>
      </c>
      <c r="F15" s="30">
        <v>10800</v>
      </c>
      <c r="G15" s="30">
        <v>1710</v>
      </c>
      <c r="H15" s="30">
        <v>12510</v>
      </c>
      <c r="I15" s="16"/>
      <c r="J15" s="14"/>
      <c r="K15" s="17"/>
      <c r="L15" s="17">
        <f t="shared" si="0"/>
        <v>0</v>
      </c>
      <c r="M15" s="17">
        <f t="shared" si="1"/>
        <v>0</v>
      </c>
      <c r="N15" s="17">
        <f t="shared" si="2"/>
        <v>0</v>
      </c>
      <c r="O15" s="17">
        <f t="shared" si="3"/>
        <v>0</v>
      </c>
      <c r="P15" s="17">
        <f t="shared" si="4"/>
        <v>0</v>
      </c>
      <c r="Q15" s="16"/>
      <c r="R15" s="16"/>
      <c r="S15" s="15"/>
      <c r="T15" s="15"/>
    </row>
    <row r="16" spans="1:20">
      <c r="A16" s="35">
        <v>12</v>
      </c>
      <c r="B16" s="36" t="s">
        <v>98</v>
      </c>
      <c r="C16" s="37"/>
      <c r="D16" s="37"/>
      <c r="E16" s="37"/>
      <c r="F16" s="37"/>
      <c r="G16" s="37"/>
      <c r="H16" s="38"/>
      <c r="I16" s="16"/>
      <c r="J16" s="14"/>
      <c r="K16" s="17"/>
      <c r="L16" s="17"/>
      <c r="M16" s="17"/>
      <c r="N16" s="17"/>
      <c r="O16" s="17"/>
      <c r="P16" s="17"/>
      <c r="Q16" s="16"/>
      <c r="R16" s="16"/>
      <c r="S16" s="15"/>
      <c r="T16" s="15"/>
    </row>
    <row r="17" spans="1:20" ht="117" customHeight="1">
      <c r="A17" s="26">
        <v>13</v>
      </c>
      <c r="B17" s="26">
        <v>42131708</v>
      </c>
      <c r="C17" s="29">
        <v>1910200100019</v>
      </c>
      <c r="D17" s="27" t="s">
        <v>13</v>
      </c>
      <c r="E17" s="26" t="s">
        <v>9</v>
      </c>
      <c r="F17" s="30">
        <v>180</v>
      </c>
      <c r="G17" s="30">
        <v>45</v>
      </c>
      <c r="H17" s="30">
        <v>225</v>
      </c>
      <c r="I17" s="16"/>
      <c r="J17" s="14"/>
      <c r="K17" s="17"/>
      <c r="L17" s="17">
        <f t="shared" si="0"/>
        <v>0</v>
      </c>
      <c r="M17" s="17">
        <f t="shared" si="1"/>
        <v>0</v>
      </c>
      <c r="N17" s="17">
        <f t="shared" si="2"/>
        <v>0</v>
      </c>
      <c r="O17" s="17">
        <f t="shared" si="3"/>
        <v>0</v>
      </c>
      <c r="P17" s="17">
        <f t="shared" si="4"/>
        <v>0</v>
      </c>
      <c r="Q17" s="16"/>
      <c r="R17" s="16"/>
      <c r="S17" s="15"/>
      <c r="T17" s="15"/>
    </row>
    <row r="18" spans="1:20" ht="26.25">
      <c r="A18" s="26">
        <v>14</v>
      </c>
      <c r="B18" s="26">
        <v>42131708</v>
      </c>
      <c r="C18" s="29">
        <v>1910260101328</v>
      </c>
      <c r="D18" s="27" t="s">
        <v>14</v>
      </c>
      <c r="E18" s="26" t="s">
        <v>9</v>
      </c>
      <c r="F18" s="30">
        <v>45</v>
      </c>
      <c r="G18" s="30">
        <v>9</v>
      </c>
      <c r="H18" s="30">
        <v>54</v>
      </c>
      <c r="I18" s="16"/>
      <c r="J18" s="14"/>
      <c r="K18" s="17"/>
      <c r="L18" s="17">
        <f t="shared" si="0"/>
        <v>0</v>
      </c>
      <c r="M18" s="17">
        <f t="shared" si="1"/>
        <v>0</v>
      </c>
      <c r="N18" s="17">
        <f t="shared" si="2"/>
        <v>0</v>
      </c>
      <c r="O18" s="17">
        <f t="shared" si="3"/>
        <v>0</v>
      </c>
      <c r="P18" s="17">
        <f t="shared" si="4"/>
        <v>0</v>
      </c>
      <c r="Q18" s="16"/>
      <c r="R18" s="16"/>
      <c r="S18" s="15"/>
      <c r="T18" s="15"/>
    </row>
    <row r="19" spans="1:20" ht="26.25">
      <c r="A19" s="26">
        <v>15</v>
      </c>
      <c r="B19" s="26">
        <v>42131708</v>
      </c>
      <c r="C19" s="29">
        <v>1910010100015</v>
      </c>
      <c r="D19" s="27" t="s">
        <v>15</v>
      </c>
      <c r="E19" s="26" t="s">
        <v>16</v>
      </c>
      <c r="F19" s="30">
        <v>45</v>
      </c>
      <c r="G19" s="30">
        <v>9</v>
      </c>
      <c r="H19" s="30">
        <v>54</v>
      </c>
      <c r="I19" s="16"/>
      <c r="J19" s="14"/>
      <c r="K19" s="17"/>
      <c r="L19" s="17">
        <f t="shared" si="0"/>
        <v>0</v>
      </c>
      <c r="M19" s="17">
        <f t="shared" si="1"/>
        <v>0</v>
      </c>
      <c r="N19" s="17">
        <f t="shared" si="2"/>
        <v>0</v>
      </c>
      <c r="O19" s="17">
        <f t="shared" si="3"/>
        <v>0</v>
      </c>
      <c r="P19" s="17">
        <f t="shared" si="4"/>
        <v>0</v>
      </c>
      <c r="Q19" s="16"/>
      <c r="R19" s="16"/>
      <c r="S19" s="15"/>
      <c r="T19" s="15"/>
    </row>
    <row r="20" spans="1:20" ht="26.25">
      <c r="A20" s="26">
        <v>16</v>
      </c>
      <c r="B20" s="26">
        <v>42131708</v>
      </c>
      <c r="C20" s="29">
        <v>1910010201829</v>
      </c>
      <c r="D20" s="27" t="s">
        <v>17</v>
      </c>
      <c r="E20" s="26" t="s">
        <v>1</v>
      </c>
      <c r="F20" s="30">
        <v>45</v>
      </c>
      <c r="G20" s="30">
        <v>0</v>
      </c>
      <c r="H20" s="30">
        <v>45</v>
      </c>
      <c r="I20" s="16"/>
      <c r="J20" s="14"/>
      <c r="K20" s="17"/>
      <c r="L20" s="17">
        <f t="shared" si="0"/>
        <v>0</v>
      </c>
      <c r="M20" s="17">
        <f t="shared" si="1"/>
        <v>0</v>
      </c>
      <c r="N20" s="17">
        <f t="shared" si="2"/>
        <v>0</v>
      </c>
      <c r="O20" s="17">
        <f t="shared" si="3"/>
        <v>0</v>
      </c>
      <c r="P20" s="17">
        <f t="shared" si="4"/>
        <v>0</v>
      </c>
      <c r="Q20" s="16"/>
      <c r="R20" s="16"/>
      <c r="S20" s="15"/>
      <c r="T20" s="15"/>
    </row>
    <row r="21" spans="1:20" ht="64.5">
      <c r="A21" s="26">
        <v>17</v>
      </c>
      <c r="B21" s="26">
        <v>42295134</v>
      </c>
      <c r="C21" s="29">
        <v>151802010017</v>
      </c>
      <c r="D21" s="27" t="s">
        <v>18</v>
      </c>
      <c r="E21" s="26" t="s">
        <v>1</v>
      </c>
      <c r="F21" s="30">
        <v>9</v>
      </c>
      <c r="G21" s="30">
        <v>72</v>
      </c>
      <c r="H21" s="30">
        <v>81</v>
      </c>
      <c r="I21" s="16"/>
      <c r="J21" s="14"/>
      <c r="K21" s="17"/>
      <c r="L21" s="17">
        <f t="shared" si="0"/>
        <v>0</v>
      </c>
      <c r="M21" s="17">
        <f t="shared" si="1"/>
        <v>0</v>
      </c>
      <c r="N21" s="17">
        <f t="shared" si="2"/>
        <v>0</v>
      </c>
      <c r="O21" s="17">
        <f t="shared" si="3"/>
        <v>0</v>
      </c>
      <c r="P21" s="17">
        <f t="shared" si="4"/>
        <v>0</v>
      </c>
      <c r="Q21" s="16"/>
      <c r="R21" s="16"/>
      <c r="S21" s="15"/>
      <c r="T21" s="15"/>
    </row>
    <row r="22" spans="1:20" ht="26.25">
      <c r="A22" s="26">
        <v>18</v>
      </c>
      <c r="B22" s="26">
        <v>42131708</v>
      </c>
      <c r="C22" s="29">
        <v>1910010201850</v>
      </c>
      <c r="D22" s="27" t="s">
        <v>19</v>
      </c>
      <c r="E22" s="26" t="s">
        <v>20</v>
      </c>
      <c r="F22" s="30">
        <v>90</v>
      </c>
      <c r="G22" s="30">
        <v>0</v>
      </c>
      <c r="H22" s="30">
        <v>90</v>
      </c>
      <c r="I22" s="16"/>
      <c r="J22" s="14"/>
      <c r="K22" s="17"/>
      <c r="L22" s="17">
        <f t="shared" si="0"/>
        <v>0</v>
      </c>
      <c r="M22" s="17">
        <f t="shared" si="1"/>
        <v>0</v>
      </c>
      <c r="N22" s="17">
        <f t="shared" si="2"/>
        <v>0</v>
      </c>
      <c r="O22" s="17">
        <f t="shared" si="3"/>
        <v>0</v>
      </c>
      <c r="P22" s="17">
        <f t="shared" si="4"/>
        <v>0</v>
      </c>
      <c r="Q22" s="16"/>
      <c r="R22" s="16"/>
      <c r="S22" s="15"/>
      <c r="T22" s="15"/>
    </row>
    <row r="23" spans="1:20" ht="26.25">
      <c r="A23" s="26">
        <v>19</v>
      </c>
      <c r="B23" s="26">
        <v>42131708</v>
      </c>
      <c r="C23" s="29">
        <v>1910013950</v>
      </c>
      <c r="D23" s="27" t="s">
        <v>21</v>
      </c>
      <c r="E23" s="26" t="s">
        <v>1</v>
      </c>
      <c r="F23" s="30">
        <v>5400</v>
      </c>
      <c r="G23" s="30">
        <v>450</v>
      </c>
      <c r="H23" s="30">
        <v>5850</v>
      </c>
      <c r="I23" s="16"/>
      <c r="J23" s="14"/>
      <c r="K23" s="17"/>
      <c r="L23" s="17">
        <f t="shared" si="0"/>
        <v>0</v>
      </c>
      <c r="M23" s="17">
        <f t="shared" si="1"/>
        <v>0</v>
      </c>
      <c r="N23" s="17">
        <f t="shared" si="2"/>
        <v>0</v>
      </c>
      <c r="O23" s="17">
        <f t="shared" si="3"/>
        <v>0</v>
      </c>
      <c r="P23" s="17">
        <f t="shared" si="4"/>
        <v>0</v>
      </c>
      <c r="Q23" s="16"/>
      <c r="R23" s="16"/>
      <c r="S23" s="15"/>
      <c r="T23" s="15"/>
    </row>
    <row r="24" spans="1:20">
      <c r="A24" s="26">
        <v>20</v>
      </c>
      <c r="B24" s="26">
        <v>42131708</v>
      </c>
      <c r="C24" s="29">
        <v>1910010200557</v>
      </c>
      <c r="D24" s="27" t="s">
        <v>22</v>
      </c>
      <c r="E24" s="26" t="s">
        <v>1</v>
      </c>
      <c r="F24" s="30">
        <v>1800</v>
      </c>
      <c r="G24" s="30">
        <v>0</v>
      </c>
      <c r="H24" s="30">
        <v>1800</v>
      </c>
      <c r="I24" s="16"/>
      <c r="J24" s="14"/>
      <c r="K24" s="17"/>
      <c r="L24" s="17">
        <f t="shared" si="0"/>
        <v>0</v>
      </c>
      <c r="M24" s="17">
        <f t="shared" si="1"/>
        <v>0</v>
      </c>
      <c r="N24" s="17">
        <f t="shared" si="2"/>
        <v>0</v>
      </c>
      <c r="O24" s="17">
        <f t="shared" si="3"/>
        <v>0</v>
      </c>
      <c r="P24" s="17">
        <f t="shared" si="4"/>
        <v>0</v>
      </c>
      <c r="Q24" s="16"/>
      <c r="R24" s="16"/>
      <c r="S24" s="15"/>
      <c r="T24" s="15"/>
    </row>
    <row r="25" spans="1:20">
      <c r="A25" s="26">
        <v>21</v>
      </c>
      <c r="B25" s="26">
        <v>42131708</v>
      </c>
      <c r="C25" s="29">
        <v>1910010202676</v>
      </c>
      <c r="D25" s="27" t="s">
        <v>23</v>
      </c>
      <c r="E25" s="26" t="s">
        <v>1</v>
      </c>
      <c r="F25" s="30">
        <v>180</v>
      </c>
      <c r="G25" s="30">
        <v>0</v>
      </c>
      <c r="H25" s="30">
        <v>180</v>
      </c>
      <c r="I25" s="16"/>
      <c r="J25" s="14"/>
      <c r="K25" s="17"/>
      <c r="L25" s="17">
        <f t="shared" si="0"/>
        <v>0</v>
      </c>
      <c r="M25" s="17">
        <f t="shared" si="1"/>
        <v>0</v>
      </c>
      <c r="N25" s="17">
        <f t="shared" si="2"/>
        <v>0</v>
      </c>
      <c r="O25" s="17">
        <f t="shared" si="3"/>
        <v>0</v>
      </c>
      <c r="P25" s="17">
        <f t="shared" si="4"/>
        <v>0</v>
      </c>
      <c r="Q25" s="16"/>
      <c r="R25" s="16"/>
      <c r="S25" s="15"/>
      <c r="T25" s="15"/>
    </row>
    <row r="26" spans="1:20" ht="39">
      <c r="A26" s="26">
        <v>22</v>
      </c>
      <c r="B26" s="26">
        <v>42131708</v>
      </c>
      <c r="C26" s="29">
        <v>1910010201851</v>
      </c>
      <c r="D26" s="27" t="s">
        <v>24</v>
      </c>
      <c r="E26" s="26" t="s">
        <v>1</v>
      </c>
      <c r="F26" s="30">
        <v>18</v>
      </c>
      <c r="G26" s="30">
        <v>36</v>
      </c>
      <c r="H26" s="30">
        <v>54</v>
      </c>
      <c r="I26" s="16"/>
      <c r="J26" s="14"/>
      <c r="K26" s="17"/>
      <c r="L26" s="17">
        <f t="shared" si="0"/>
        <v>0</v>
      </c>
      <c r="M26" s="17">
        <f t="shared" si="1"/>
        <v>0</v>
      </c>
      <c r="N26" s="17">
        <f t="shared" si="2"/>
        <v>0</v>
      </c>
      <c r="O26" s="17">
        <f t="shared" si="3"/>
        <v>0</v>
      </c>
      <c r="P26" s="17">
        <f t="shared" si="4"/>
        <v>0</v>
      </c>
      <c r="Q26" s="16"/>
      <c r="R26" s="16"/>
      <c r="S26" s="15"/>
      <c r="T26" s="15"/>
    </row>
    <row r="27" spans="1:20" ht="26.25">
      <c r="A27" s="26">
        <v>23</v>
      </c>
      <c r="B27" s="26">
        <v>42131708</v>
      </c>
      <c r="C27" s="29">
        <v>191001135113</v>
      </c>
      <c r="D27" s="27" t="s">
        <v>25</v>
      </c>
      <c r="E27" s="26" t="s">
        <v>1</v>
      </c>
      <c r="F27" s="30">
        <v>5220</v>
      </c>
      <c r="G27" s="30">
        <v>0</v>
      </c>
      <c r="H27" s="30">
        <v>5220</v>
      </c>
      <c r="I27" s="16"/>
      <c r="J27" s="14"/>
      <c r="K27" s="17"/>
      <c r="L27" s="17">
        <f t="shared" si="0"/>
        <v>0</v>
      </c>
      <c r="M27" s="17">
        <f t="shared" si="1"/>
        <v>0</v>
      </c>
      <c r="N27" s="17">
        <f t="shared" si="2"/>
        <v>0</v>
      </c>
      <c r="O27" s="17">
        <f t="shared" si="3"/>
        <v>0</v>
      </c>
      <c r="P27" s="17">
        <f t="shared" si="4"/>
        <v>0</v>
      </c>
      <c r="Q27" s="16"/>
      <c r="R27" s="16"/>
      <c r="S27" s="15"/>
      <c r="T27" s="15"/>
    </row>
    <row r="28" spans="1:20" ht="26.25">
      <c r="A28" s="26">
        <v>24</v>
      </c>
      <c r="B28" s="26">
        <v>42131708</v>
      </c>
      <c r="C28" s="29">
        <v>191001135114</v>
      </c>
      <c r="D28" s="27" t="s">
        <v>26</v>
      </c>
      <c r="E28" s="26" t="s">
        <v>1</v>
      </c>
      <c r="F28" s="30">
        <v>2790</v>
      </c>
      <c r="G28" s="30">
        <v>3</v>
      </c>
      <c r="H28" s="30">
        <v>2793</v>
      </c>
      <c r="I28" s="16"/>
      <c r="J28" s="14"/>
      <c r="K28" s="17"/>
      <c r="L28" s="17">
        <f t="shared" si="0"/>
        <v>0</v>
      </c>
      <c r="M28" s="17">
        <f t="shared" si="1"/>
        <v>0</v>
      </c>
      <c r="N28" s="17">
        <f t="shared" si="2"/>
        <v>0</v>
      </c>
      <c r="O28" s="17">
        <f t="shared" si="3"/>
        <v>0</v>
      </c>
      <c r="P28" s="17">
        <f t="shared" si="4"/>
        <v>0</v>
      </c>
      <c r="Q28" s="16"/>
      <c r="R28" s="16"/>
      <c r="S28" s="15"/>
      <c r="T28" s="15"/>
    </row>
    <row r="29" spans="1:20" ht="26.25">
      <c r="A29" s="26">
        <v>25</v>
      </c>
      <c r="B29" s="26">
        <v>42131708</v>
      </c>
      <c r="C29" s="29">
        <v>191001135115</v>
      </c>
      <c r="D29" s="27" t="s">
        <v>27</v>
      </c>
      <c r="E29" s="26" t="s">
        <v>28</v>
      </c>
      <c r="F29" s="30">
        <v>45</v>
      </c>
      <c r="G29" s="30">
        <v>0</v>
      </c>
      <c r="H29" s="30">
        <v>45</v>
      </c>
      <c r="I29" s="16"/>
      <c r="J29" s="14"/>
      <c r="K29" s="17"/>
      <c r="L29" s="17">
        <f t="shared" si="0"/>
        <v>0</v>
      </c>
      <c r="M29" s="17">
        <f t="shared" si="1"/>
        <v>0</v>
      </c>
      <c r="N29" s="17">
        <f t="shared" si="2"/>
        <v>0</v>
      </c>
      <c r="O29" s="17">
        <f t="shared" si="3"/>
        <v>0</v>
      </c>
      <c r="P29" s="17">
        <f t="shared" si="4"/>
        <v>0</v>
      </c>
      <c r="Q29" s="16"/>
      <c r="R29" s="16"/>
      <c r="S29" s="15"/>
      <c r="T29" s="15"/>
    </row>
    <row r="30" spans="1:20" ht="26.25">
      <c r="A30" s="26">
        <v>26</v>
      </c>
      <c r="B30" s="26">
        <v>42131708</v>
      </c>
      <c r="C30" s="29">
        <v>191001135116</v>
      </c>
      <c r="D30" s="27" t="s">
        <v>29</v>
      </c>
      <c r="E30" s="26" t="s">
        <v>28</v>
      </c>
      <c r="F30" s="30">
        <v>27</v>
      </c>
      <c r="G30" s="30">
        <v>0</v>
      </c>
      <c r="H30" s="30">
        <v>27</v>
      </c>
      <c r="I30" s="16"/>
      <c r="J30" s="14"/>
      <c r="K30" s="17"/>
      <c r="L30" s="17">
        <f t="shared" si="0"/>
        <v>0</v>
      </c>
      <c r="M30" s="17">
        <f t="shared" si="1"/>
        <v>0</v>
      </c>
      <c r="N30" s="17">
        <f t="shared" si="2"/>
        <v>0</v>
      </c>
      <c r="O30" s="17">
        <f t="shared" si="3"/>
        <v>0</v>
      </c>
      <c r="P30" s="17">
        <f t="shared" si="4"/>
        <v>0</v>
      </c>
      <c r="Q30" s="16"/>
      <c r="R30" s="16"/>
      <c r="S30" s="15"/>
      <c r="T30" s="15"/>
    </row>
    <row r="31" spans="1:20" ht="26.25">
      <c r="A31" s="26">
        <v>27</v>
      </c>
      <c r="B31" s="26">
        <v>42131708</v>
      </c>
      <c r="C31" s="29">
        <v>1910200100003</v>
      </c>
      <c r="D31" s="27" t="s">
        <v>30</v>
      </c>
      <c r="E31" s="26" t="s">
        <v>1</v>
      </c>
      <c r="F31" s="30">
        <v>180000</v>
      </c>
      <c r="G31" s="30">
        <v>9900</v>
      </c>
      <c r="H31" s="30">
        <v>189900</v>
      </c>
      <c r="I31" s="16"/>
      <c r="J31" s="14"/>
      <c r="K31" s="17"/>
      <c r="L31" s="17">
        <f t="shared" si="0"/>
        <v>0</v>
      </c>
      <c r="M31" s="17">
        <f t="shared" si="1"/>
        <v>0</v>
      </c>
      <c r="N31" s="17">
        <f t="shared" si="2"/>
        <v>0</v>
      </c>
      <c r="O31" s="17">
        <f t="shared" si="3"/>
        <v>0</v>
      </c>
      <c r="P31" s="17">
        <f t="shared" si="4"/>
        <v>0</v>
      </c>
      <c r="Q31" s="16"/>
      <c r="R31" s="16"/>
      <c r="S31" s="15"/>
      <c r="T31" s="15"/>
    </row>
    <row r="32" spans="1:20">
      <c r="A32" s="26">
        <v>28</v>
      </c>
      <c r="B32" s="26">
        <v>42131708</v>
      </c>
      <c r="C32" s="29">
        <v>1910040100007</v>
      </c>
      <c r="D32" s="27" t="s">
        <v>31</v>
      </c>
      <c r="E32" s="26" t="s">
        <v>32</v>
      </c>
      <c r="F32" s="30">
        <v>180</v>
      </c>
      <c r="G32" s="30">
        <v>0</v>
      </c>
      <c r="H32" s="30">
        <v>180</v>
      </c>
      <c r="I32" s="16"/>
      <c r="J32" s="14"/>
      <c r="K32" s="17"/>
      <c r="L32" s="17">
        <f t="shared" si="0"/>
        <v>0</v>
      </c>
      <c r="M32" s="17">
        <f t="shared" si="1"/>
        <v>0</v>
      </c>
      <c r="N32" s="17">
        <f t="shared" si="2"/>
        <v>0</v>
      </c>
      <c r="O32" s="17">
        <f t="shared" si="3"/>
        <v>0</v>
      </c>
      <c r="P32" s="17">
        <f t="shared" si="4"/>
        <v>0</v>
      </c>
      <c r="Q32" s="16"/>
      <c r="R32" s="16"/>
      <c r="S32" s="15"/>
      <c r="T32" s="15"/>
    </row>
    <row r="33" spans="1:20" ht="26.25">
      <c r="A33" s="26">
        <v>29</v>
      </c>
      <c r="B33" s="26">
        <v>42131708</v>
      </c>
      <c r="C33" s="29">
        <v>191001023137</v>
      </c>
      <c r="D33" s="27" t="s">
        <v>33</v>
      </c>
      <c r="E33" s="26" t="s">
        <v>1</v>
      </c>
      <c r="F33" s="30">
        <v>90</v>
      </c>
      <c r="G33" s="30">
        <v>0</v>
      </c>
      <c r="H33" s="30">
        <v>90</v>
      </c>
      <c r="I33" s="16"/>
      <c r="J33" s="14"/>
      <c r="K33" s="17"/>
      <c r="L33" s="17">
        <f t="shared" si="0"/>
        <v>0</v>
      </c>
      <c r="M33" s="17">
        <f t="shared" si="1"/>
        <v>0</v>
      </c>
      <c r="N33" s="17">
        <f t="shared" si="2"/>
        <v>0</v>
      </c>
      <c r="O33" s="17">
        <f t="shared" si="3"/>
        <v>0</v>
      </c>
      <c r="P33" s="17">
        <f t="shared" si="4"/>
        <v>0</v>
      </c>
      <c r="Q33" s="16"/>
      <c r="R33" s="16"/>
      <c r="S33" s="15"/>
      <c r="T33" s="15"/>
    </row>
    <row r="34" spans="1:20" ht="26.25">
      <c r="A34" s="26">
        <v>30</v>
      </c>
      <c r="B34" s="26">
        <v>42131708</v>
      </c>
      <c r="C34" s="29">
        <v>1910010100036</v>
      </c>
      <c r="D34" s="27" t="s">
        <v>34</v>
      </c>
      <c r="E34" s="26" t="s">
        <v>1</v>
      </c>
      <c r="F34" s="30">
        <v>36</v>
      </c>
      <c r="G34" s="30">
        <v>0</v>
      </c>
      <c r="H34" s="30">
        <v>36</v>
      </c>
      <c r="I34" s="16"/>
      <c r="J34" s="14"/>
      <c r="K34" s="17"/>
      <c r="L34" s="17">
        <f t="shared" si="0"/>
        <v>0</v>
      </c>
      <c r="M34" s="17">
        <f t="shared" si="1"/>
        <v>0</v>
      </c>
      <c r="N34" s="17">
        <f t="shared" si="2"/>
        <v>0</v>
      </c>
      <c r="O34" s="17">
        <f t="shared" si="3"/>
        <v>0</v>
      </c>
      <c r="P34" s="17">
        <f t="shared" si="4"/>
        <v>0</v>
      </c>
      <c r="Q34" s="16"/>
      <c r="R34" s="16"/>
      <c r="S34" s="15"/>
      <c r="T34" s="15"/>
    </row>
    <row r="35" spans="1:20">
      <c r="A35" s="26">
        <v>31</v>
      </c>
      <c r="B35" s="26">
        <v>42131708</v>
      </c>
      <c r="C35" s="29">
        <v>191001023140</v>
      </c>
      <c r="D35" s="27" t="s">
        <v>35</v>
      </c>
      <c r="E35" s="26" t="s">
        <v>1</v>
      </c>
      <c r="F35" s="30">
        <v>90</v>
      </c>
      <c r="G35" s="30">
        <v>0</v>
      </c>
      <c r="H35" s="30">
        <v>90</v>
      </c>
      <c r="I35" s="16"/>
      <c r="J35" s="14"/>
      <c r="K35" s="17"/>
      <c r="L35" s="17">
        <f t="shared" si="0"/>
        <v>0</v>
      </c>
      <c r="M35" s="17">
        <f t="shared" si="1"/>
        <v>0</v>
      </c>
      <c r="N35" s="17">
        <f t="shared" si="2"/>
        <v>0</v>
      </c>
      <c r="O35" s="17">
        <f t="shared" si="3"/>
        <v>0</v>
      </c>
      <c r="P35" s="17">
        <f t="shared" si="4"/>
        <v>0</v>
      </c>
      <c r="Q35" s="16"/>
      <c r="R35" s="16"/>
      <c r="S35" s="15"/>
      <c r="T35" s="15"/>
    </row>
    <row r="36" spans="1:20">
      <c r="A36" s="26">
        <v>32</v>
      </c>
      <c r="B36" s="26">
        <v>42131708</v>
      </c>
      <c r="C36" s="29">
        <v>191001023141</v>
      </c>
      <c r="D36" s="27" t="s">
        <v>36</v>
      </c>
      <c r="E36" s="26" t="s">
        <v>1</v>
      </c>
      <c r="F36" s="30">
        <v>90</v>
      </c>
      <c r="G36" s="30">
        <v>0</v>
      </c>
      <c r="H36" s="30">
        <v>90</v>
      </c>
      <c r="I36" s="16"/>
      <c r="J36" s="14"/>
      <c r="K36" s="17"/>
      <c r="L36" s="17">
        <f t="shared" si="0"/>
        <v>0</v>
      </c>
      <c r="M36" s="17">
        <f t="shared" si="1"/>
        <v>0</v>
      </c>
      <c r="N36" s="17">
        <f t="shared" si="2"/>
        <v>0</v>
      </c>
      <c r="O36" s="17">
        <f t="shared" si="3"/>
        <v>0</v>
      </c>
      <c r="P36" s="17">
        <f t="shared" si="4"/>
        <v>0</v>
      </c>
      <c r="Q36" s="16"/>
      <c r="R36" s="16"/>
      <c r="S36" s="15"/>
      <c r="T36" s="15"/>
    </row>
    <row r="37" spans="1:20" ht="39">
      <c r="A37" s="26">
        <v>33</v>
      </c>
      <c r="B37" s="26">
        <v>42131708</v>
      </c>
      <c r="C37" s="29">
        <v>1910010100367</v>
      </c>
      <c r="D37" s="27" t="s">
        <v>37</v>
      </c>
      <c r="E37" s="26" t="s">
        <v>1</v>
      </c>
      <c r="F37" s="30">
        <v>18</v>
      </c>
      <c r="G37" s="30">
        <v>0</v>
      </c>
      <c r="H37" s="30">
        <v>18</v>
      </c>
      <c r="I37" s="16"/>
      <c r="J37" s="14"/>
      <c r="K37" s="17"/>
      <c r="L37" s="17">
        <f t="shared" si="0"/>
        <v>0</v>
      </c>
      <c r="M37" s="17">
        <f t="shared" si="1"/>
        <v>0</v>
      </c>
      <c r="N37" s="17">
        <f t="shared" si="2"/>
        <v>0</v>
      </c>
      <c r="O37" s="17">
        <f t="shared" si="3"/>
        <v>0</v>
      </c>
      <c r="P37" s="17">
        <f t="shared" si="4"/>
        <v>0</v>
      </c>
      <c r="Q37" s="16"/>
      <c r="R37" s="16"/>
      <c r="S37" s="15"/>
      <c r="T37" s="15"/>
    </row>
    <row r="38" spans="1:20">
      <c r="A38" s="26">
        <v>34</v>
      </c>
      <c r="B38" s="26">
        <v>42131708</v>
      </c>
      <c r="C38" s="29">
        <v>1910011362</v>
      </c>
      <c r="D38" s="27" t="s">
        <v>38</v>
      </c>
      <c r="E38" s="26" t="s">
        <v>1</v>
      </c>
      <c r="F38" s="30">
        <v>6</v>
      </c>
      <c r="G38" s="30">
        <v>0</v>
      </c>
      <c r="H38" s="30">
        <v>6</v>
      </c>
      <c r="I38" s="16"/>
      <c r="J38" s="14"/>
      <c r="K38" s="17"/>
      <c r="L38" s="17">
        <f t="shared" si="0"/>
        <v>0</v>
      </c>
      <c r="M38" s="17">
        <f t="shared" si="1"/>
        <v>0</v>
      </c>
      <c r="N38" s="17">
        <f t="shared" si="2"/>
        <v>0</v>
      </c>
      <c r="O38" s="17">
        <f t="shared" si="3"/>
        <v>0</v>
      </c>
      <c r="P38" s="17">
        <f t="shared" si="4"/>
        <v>0</v>
      </c>
      <c r="Q38" s="16"/>
      <c r="R38" s="16"/>
      <c r="S38" s="15"/>
      <c r="T38" s="15"/>
    </row>
    <row r="39" spans="1:20">
      <c r="A39" s="26">
        <v>35</v>
      </c>
      <c r="B39" s="26">
        <v>42131708</v>
      </c>
      <c r="C39" s="29">
        <v>191001023112</v>
      </c>
      <c r="D39" s="27" t="s">
        <v>39</v>
      </c>
      <c r="E39" s="26" t="s">
        <v>1</v>
      </c>
      <c r="F39" s="30">
        <v>9</v>
      </c>
      <c r="G39" s="30">
        <v>0</v>
      </c>
      <c r="H39" s="30">
        <v>9</v>
      </c>
      <c r="I39" s="16"/>
      <c r="J39" s="14"/>
      <c r="K39" s="17"/>
      <c r="L39" s="17">
        <f t="shared" si="0"/>
        <v>0</v>
      </c>
      <c r="M39" s="17">
        <f t="shared" si="1"/>
        <v>0</v>
      </c>
      <c r="N39" s="17">
        <f t="shared" si="2"/>
        <v>0</v>
      </c>
      <c r="O39" s="17">
        <f t="shared" si="3"/>
        <v>0</v>
      </c>
      <c r="P39" s="17">
        <f t="shared" si="4"/>
        <v>0</v>
      </c>
      <c r="Q39" s="16"/>
      <c r="R39" s="16"/>
      <c r="S39" s="15"/>
      <c r="T39" s="15"/>
    </row>
    <row r="40" spans="1:20">
      <c r="A40" s="26">
        <v>36</v>
      </c>
      <c r="B40" s="26">
        <v>42131708</v>
      </c>
      <c r="C40" s="29">
        <v>191001023113</v>
      </c>
      <c r="D40" s="27" t="s">
        <v>40</v>
      </c>
      <c r="E40" s="26" t="s">
        <v>1</v>
      </c>
      <c r="F40" s="30">
        <v>9</v>
      </c>
      <c r="G40" s="30">
        <v>0</v>
      </c>
      <c r="H40" s="30">
        <v>9</v>
      </c>
      <c r="I40" s="16"/>
      <c r="J40" s="14"/>
      <c r="K40" s="17"/>
      <c r="L40" s="17">
        <f t="shared" si="0"/>
        <v>0</v>
      </c>
      <c r="M40" s="17">
        <f t="shared" si="1"/>
        <v>0</v>
      </c>
      <c r="N40" s="17">
        <f t="shared" si="2"/>
        <v>0</v>
      </c>
      <c r="O40" s="17">
        <f t="shared" si="3"/>
        <v>0</v>
      </c>
      <c r="P40" s="17">
        <f t="shared" si="4"/>
        <v>0</v>
      </c>
      <c r="Q40" s="16"/>
      <c r="R40" s="16"/>
      <c r="S40" s="15"/>
      <c r="T40" s="15"/>
    </row>
    <row r="41" spans="1:20">
      <c r="A41" s="26">
        <v>37</v>
      </c>
      <c r="B41" s="26">
        <v>42131708</v>
      </c>
      <c r="C41" s="29">
        <v>191001023114</v>
      </c>
      <c r="D41" s="27" t="s">
        <v>41</v>
      </c>
      <c r="E41" s="26" t="s">
        <v>1</v>
      </c>
      <c r="F41" s="30">
        <v>9</v>
      </c>
      <c r="G41" s="30">
        <v>0</v>
      </c>
      <c r="H41" s="30">
        <v>9</v>
      </c>
      <c r="I41" s="16"/>
      <c r="J41" s="14"/>
      <c r="K41" s="17"/>
      <c r="L41" s="17">
        <f t="shared" si="0"/>
        <v>0</v>
      </c>
      <c r="M41" s="17">
        <f t="shared" si="1"/>
        <v>0</v>
      </c>
      <c r="N41" s="17">
        <f t="shared" si="2"/>
        <v>0</v>
      </c>
      <c r="O41" s="17">
        <f t="shared" si="3"/>
        <v>0</v>
      </c>
      <c r="P41" s="17">
        <f t="shared" si="4"/>
        <v>0</v>
      </c>
      <c r="Q41" s="16"/>
      <c r="R41" s="16"/>
      <c r="S41" s="15"/>
      <c r="T41" s="15"/>
    </row>
    <row r="42" spans="1:20">
      <c r="A42" s="26">
        <v>38</v>
      </c>
      <c r="B42" s="26">
        <v>42131708</v>
      </c>
      <c r="C42" s="29">
        <v>1910010200918</v>
      </c>
      <c r="D42" s="27" t="s">
        <v>42</v>
      </c>
      <c r="E42" s="26" t="s">
        <v>1</v>
      </c>
      <c r="F42" s="30">
        <v>9</v>
      </c>
      <c r="G42" s="30">
        <v>0</v>
      </c>
      <c r="H42" s="30">
        <v>9</v>
      </c>
      <c r="I42" s="16"/>
      <c r="J42" s="14"/>
      <c r="K42" s="17"/>
      <c r="L42" s="17">
        <f t="shared" si="0"/>
        <v>0</v>
      </c>
      <c r="M42" s="17">
        <f t="shared" si="1"/>
        <v>0</v>
      </c>
      <c r="N42" s="17">
        <f t="shared" si="2"/>
        <v>0</v>
      </c>
      <c r="O42" s="17">
        <f t="shared" si="3"/>
        <v>0</v>
      </c>
      <c r="P42" s="17">
        <f t="shared" si="4"/>
        <v>0</v>
      </c>
      <c r="Q42" s="16"/>
      <c r="R42" s="16"/>
      <c r="S42" s="15"/>
      <c r="T42" s="15"/>
    </row>
    <row r="43" spans="1:20">
      <c r="A43" s="26">
        <v>39</v>
      </c>
      <c r="B43" s="26">
        <v>42131708</v>
      </c>
      <c r="C43" s="29">
        <v>1910010200918</v>
      </c>
      <c r="D43" s="27" t="s">
        <v>43</v>
      </c>
      <c r="E43" s="26" t="s">
        <v>1</v>
      </c>
      <c r="F43" s="30">
        <v>36</v>
      </c>
      <c r="G43" s="30">
        <v>0</v>
      </c>
      <c r="H43" s="30">
        <v>36</v>
      </c>
      <c r="I43" s="16"/>
      <c r="J43" s="14"/>
      <c r="K43" s="17"/>
      <c r="L43" s="17">
        <f t="shared" si="0"/>
        <v>0</v>
      </c>
      <c r="M43" s="17">
        <f t="shared" si="1"/>
        <v>0</v>
      </c>
      <c r="N43" s="17">
        <f t="shared" si="2"/>
        <v>0</v>
      </c>
      <c r="O43" s="17">
        <f t="shared" si="3"/>
        <v>0</v>
      </c>
      <c r="P43" s="17">
        <f t="shared" si="4"/>
        <v>0</v>
      </c>
      <c r="Q43" s="16"/>
      <c r="R43" s="16"/>
      <c r="S43" s="15"/>
      <c r="T43" s="15"/>
    </row>
    <row r="44" spans="1:20">
      <c r="A44" s="26">
        <v>40</v>
      </c>
      <c r="B44" s="26">
        <v>42131708</v>
      </c>
      <c r="C44" s="29">
        <v>1910010200918</v>
      </c>
      <c r="D44" s="27" t="s">
        <v>44</v>
      </c>
      <c r="E44" s="26" t="s">
        <v>1</v>
      </c>
      <c r="F44" s="30">
        <v>18</v>
      </c>
      <c r="G44" s="30">
        <v>0</v>
      </c>
      <c r="H44" s="30">
        <v>18</v>
      </c>
      <c r="I44" s="16"/>
      <c r="J44" s="14"/>
      <c r="K44" s="17"/>
      <c r="L44" s="17">
        <f t="shared" si="0"/>
        <v>0</v>
      </c>
      <c r="M44" s="17">
        <f t="shared" si="1"/>
        <v>0</v>
      </c>
      <c r="N44" s="17">
        <f t="shared" si="2"/>
        <v>0</v>
      </c>
      <c r="O44" s="17">
        <f t="shared" si="3"/>
        <v>0</v>
      </c>
      <c r="P44" s="17">
        <f t="shared" si="4"/>
        <v>0</v>
      </c>
      <c r="Q44" s="16"/>
      <c r="R44" s="16"/>
      <c r="S44" s="15"/>
      <c r="T44" s="15"/>
    </row>
    <row r="45" spans="1:20" ht="51.75">
      <c r="A45" s="26">
        <v>41</v>
      </c>
      <c r="B45" s="26">
        <v>42131708</v>
      </c>
      <c r="C45" s="29">
        <v>1910200100012</v>
      </c>
      <c r="D45" s="27" t="s">
        <v>45</v>
      </c>
      <c r="E45" s="26" t="s">
        <v>9</v>
      </c>
      <c r="F45" s="30">
        <v>630</v>
      </c>
      <c r="G45" s="30">
        <v>54</v>
      </c>
      <c r="H45" s="30">
        <v>684</v>
      </c>
      <c r="I45" s="16"/>
      <c r="J45" s="14"/>
      <c r="K45" s="17"/>
      <c r="L45" s="17">
        <f t="shared" si="0"/>
        <v>0</v>
      </c>
      <c r="M45" s="17">
        <f t="shared" si="1"/>
        <v>0</v>
      </c>
      <c r="N45" s="17">
        <f t="shared" si="2"/>
        <v>0</v>
      </c>
      <c r="O45" s="17">
        <f t="shared" si="3"/>
        <v>0</v>
      </c>
      <c r="P45" s="17">
        <f t="shared" si="4"/>
        <v>0</v>
      </c>
      <c r="Q45" s="16"/>
      <c r="R45" s="16"/>
      <c r="S45" s="15"/>
      <c r="T45" s="15"/>
    </row>
    <row r="46" spans="1:20" ht="128.25">
      <c r="A46" s="26">
        <v>42</v>
      </c>
      <c r="B46" s="26">
        <v>42131708</v>
      </c>
      <c r="C46" s="29">
        <v>1910200100020</v>
      </c>
      <c r="D46" s="27" t="s">
        <v>46</v>
      </c>
      <c r="E46" s="26" t="s">
        <v>9</v>
      </c>
      <c r="F46" s="30">
        <v>90</v>
      </c>
      <c r="G46" s="30">
        <v>0</v>
      </c>
      <c r="H46" s="30">
        <v>90</v>
      </c>
      <c r="I46" s="16"/>
      <c r="J46" s="14"/>
      <c r="K46" s="17"/>
      <c r="L46" s="17">
        <f t="shared" si="0"/>
        <v>0</v>
      </c>
      <c r="M46" s="17">
        <f t="shared" si="1"/>
        <v>0</v>
      </c>
      <c r="N46" s="17">
        <f t="shared" si="2"/>
        <v>0</v>
      </c>
      <c r="O46" s="17">
        <f t="shared" si="3"/>
        <v>0</v>
      </c>
      <c r="P46" s="17">
        <f t="shared" si="4"/>
        <v>0</v>
      </c>
      <c r="Q46" s="16"/>
      <c r="R46" s="16"/>
      <c r="S46" s="15"/>
      <c r="T46" s="15"/>
    </row>
    <row r="47" spans="1:20" ht="128.25">
      <c r="A47" s="26">
        <v>43</v>
      </c>
      <c r="B47" s="26">
        <v>42131708</v>
      </c>
      <c r="C47" s="29">
        <v>1910200100020</v>
      </c>
      <c r="D47" s="27" t="s">
        <v>47</v>
      </c>
      <c r="E47" s="26" t="s">
        <v>9</v>
      </c>
      <c r="F47" s="30">
        <v>90</v>
      </c>
      <c r="G47" s="30">
        <v>0</v>
      </c>
      <c r="H47" s="30">
        <v>90</v>
      </c>
      <c r="I47" s="16"/>
      <c r="J47" s="14"/>
      <c r="K47" s="17"/>
      <c r="L47" s="17">
        <f t="shared" si="0"/>
        <v>0</v>
      </c>
      <c r="M47" s="17">
        <f t="shared" si="1"/>
        <v>0</v>
      </c>
      <c r="N47" s="17">
        <f t="shared" si="2"/>
        <v>0</v>
      </c>
      <c r="O47" s="17">
        <f t="shared" si="3"/>
        <v>0</v>
      </c>
      <c r="P47" s="17">
        <f t="shared" si="4"/>
        <v>0</v>
      </c>
      <c r="Q47" s="16"/>
      <c r="R47" s="16"/>
      <c r="S47" s="15"/>
      <c r="T47" s="15"/>
    </row>
    <row r="48" spans="1:20" ht="51.75">
      <c r="A48" s="26">
        <v>44</v>
      </c>
      <c r="B48" s="26">
        <v>42131708</v>
      </c>
      <c r="C48" s="29">
        <v>1910010201523</v>
      </c>
      <c r="D48" s="27" t="s">
        <v>48</v>
      </c>
      <c r="E48" s="26" t="s">
        <v>9</v>
      </c>
      <c r="F48" s="30">
        <v>27</v>
      </c>
      <c r="G48" s="30">
        <v>0</v>
      </c>
      <c r="H48" s="30">
        <v>27</v>
      </c>
      <c r="I48" s="16"/>
      <c r="J48" s="14"/>
      <c r="K48" s="17"/>
      <c r="L48" s="17">
        <f t="shared" si="0"/>
        <v>0</v>
      </c>
      <c r="M48" s="17">
        <f t="shared" si="1"/>
        <v>0</v>
      </c>
      <c r="N48" s="17">
        <f t="shared" si="2"/>
        <v>0</v>
      </c>
      <c r="O48" s="17">
        <f t="shared" si="3"/>
        <v>0</v>
      </c>
      <c r="P48" s="17">
        <f t="shared" si="4"/>
        <v>0</v>
      </c>
      <c r="Q48" s="16"/>
      <c r="R48" s="16"/>
      <c r="S48" s="15"/>
      <c r="T48" s="15"/>
    </row>
    <row r="49" spans="1:20" ht="64.5">
      <c r="A49" s="26">
        <v>45</v>
      </c>
      <c r="B49" s="26">
        <v>42131708</v>
      </c>
      <c r="C49" s="29">
        <v>1910010100048</v>
      </c>
      <c r="D49" s="27" t="s">
        <v>49</v>
      </c>
      <c r="E49" s="26" t="s">
        <v>50</v>
      </c>
      <c r="F49" s="30">
        <v>27</v>
      </c>
      <c r="G49" s="30">
        <v>5</v>
      </c>
      <c r="H49" s="30">
        <v>32</v>
      </c>
      <c r="I49" s="16"/>
      <c r="J49" s="14"/>
      <c r="K49" s="17"/>
      <c r="L49" s="17">
        <f t="shared" si="0"/>
        <v>0</v>
      </c>
      <c r="M49" s="17">
        <f t="shared" si="1"/>
        <v>0</v>
      </c>
      <c r="N49" s="17">
        <f t="shared" si="2"/>
        <v>0</v>
      </c>
      <c r="O49" s="17">
        <f t="shared" si="3"/>
        <v>0</v>
      </c>
      <c r="P49" s="17">
        <f t="shared" si="4"/>
        <v>0</v>
      </c>
      <c r="Q49" s="16"/>
      <c r="R49" s="16"/>
      <c r="S49" s="15"/>
      <c r="T49" s="15"/>
    </row>
    <row r="50" spans="1:20" ht="77.25">
      <c r="A50" s="26">
        <v>46</v>
      </c>
      <c r="B50" s="26">
        <v>42131708</v>
      </c>
      <c r="C50" s="29">
        <v>1910010100051</v>
      </c>
      <c r="D50" s="27" t="s">
        <v>51</v>
      </c>
      <c r="E50" s="26" t="s">
        <v>50</v>
      </c>
      <c r="F50" s="30">
        <v>27</v>
      </c>
      <c r="G50" s="30">
        <v>5</v>
      </c>
      <c r="H50" s="30">
        <v>32</v>
      </c>
      <c r="I50" s="16"/>
      <c r="J50" s="14"/>
      <c r="K50" s="17"/>
      <c r="L50" s="17">
        <f t="shared" si="0"/>
        <v>0</v>
      </c>
      <c r="M50" s="17">
        <f t="shared" si="1"/>
        <v>0</v>
      </c>
      <c r="N50" s="17">
        <f t="shared" si="2"/>
        <v>0</v>
      </c>
      <c r="O50" s="17">
        <f t="shared" si="3"/>
        <v>0</v>
      </c>
      <c r="P50" s="17">
        <f t="shared" si="4"/>
        <v>0</v>
      </c>
      <c r="Q50" s="16"/>
      <c r="R50" s="16"/>
      <c r="S50" s="15"/>
      <c r="T50" s="15"/>
    </row>
    <row r="51" spans="1:20" ht="77.25">
      <c r="A51" s="26">
        <v>47</v>
      </c>
      <c r="B51" s="26">
        <v>42131708</v>
      </c>
      <c r="C51" s="29">
        <v>1910010100053</v>
      </c>
      <c r="D51" s="27" t="s">
        <v>52</v>
      </c>
      <c r="E51" s="26" t="s">
        <v>50</v>
      </c>
      <c r="F51" s="30">
        <v>18</v>
      </c>
      <c r="G51" s="30">
        <v>3</v>
      </c>
      <c r="H51" s="30">
        <v>21</v>
      </c>
      <c r="I51" s="16"/>
      <c r="J51" s="14"/>
      <c r="K51" s="17"/>
      <c r="L51" s="17">
        <f t="shared" si="0"/>
        <v>0</v>
      </c>
      <c r="M51" s="17">
        <f t="shared" si="1"/>
        <v>0</v>
      </c>
      <c r="N51" s="17">
        <f t="shared" si="2"/>
        <v>0</v>
      </c>
      <c r="O51" s="17">
        <f t="shared" si="3"/>
        <v>0</v>
      </c>
      <c r="P51" s="17">
        <f t="shared" si="4"/>
        <v>0</v>
      </c>
      <c r="Q51" s="16"/>
      <c r="R51" s="16"/>
      <c r="S51" s="15"/>
      <c r="T51" s="15"/>
    </row>
    <row r="52" spans="1:20" ht="77.25">
      <c r="A52" s="26">
        <v>48</v>
      </c>
      <c r="B52" s="26">
        <v>42131708</v>
      </c>
      <c r="C52" s="29">
        <v>1910010100054</v>
      </c>
      <c r="D52" s="27" t="s">
        <v>53</v>
      </c>
      <c r="E52" s="26" t="s">
        <v>50</v>
      </c>
      <c r="F52" s="30">
        <v>27</v>
      </c>
      <c r="G52" s="30">
        <v>9</v>
      </c>
      <c r="H52" s="30">
        <v>36</v>
      </c>
      <c r="I52" s="16"/>
      <c r="J52" s="14"/>
      <c r="K52" s="17"/>
      <c r="L52" s="17">
        <f t="shared" si="0"/>
        <v>0</v>
      </c>
      <c r="M52" s="17">
        <f t="shared" si="1"/>
        <v>0</v>
      </c>
      <c r="N52" s="17">
        <f t="shared" si="2"/>
        <v>0</v>
      </c>
      <c r="O52" s="17">
        <f t="shared" si="3"/>
        <v>0</v>
      </c>
      <c r="P52" s="17">
        <f t="shared" si="4"/>
        <v>0</v>
      </c>
      <c r="Q52" s="16"/>
      <c r="R52" s="16"/>
      <c r="S52" s="15"/>
      <c r="T52" s="15"/>
    </row>
    <row r="53" spans="1:20" ht="77.25">
      <c r="A53" s="26">
        <v>49</v>
      </c>
      <c r="B53" s="26">
        <v>42131708</v>
      </c>
      <c r="C53" s="29">
        <v>1910010100056</v>
      </c>
      <c r="D53" s="27" t="s">
        <v>54</v>
      </c>
      <c r="E53" s="26" t="s">
        <v>50</v>
      </c>
      <c r="F53" s="30">
        <v>27</v>
      </c>
      <c r="G53" s="30">
        <v>9</v>
      </c>
      <c r="H53" s="30">
        <v>36</v>
      </c>
      <c r="I53" s="16"/>
      <c r="J53" s="14"/>
      <c r="K53" s="17"/>
      <c r="L53" s="17">
        <f t="shared" si="0"/>
        <v>0</v>
      </c>
      <c r="M53" s="17">
        <f t="shared" si="1"/>
        <v>0</v>
      </c>
      <c r="N53" s="17">
        <f t="shared" si="2"/>
        <v>0</v>
      </c>
      <c r="O53" s="17">
        <f t="shared" si="3"/>
        <v>0</v>
      </c>
      <c r="P53" s="17">
        <f t="shared" si="4"/>
        <v>0</v>
      </c>
      <c r="Q53" s="16"/>
      <c r="R53" s="16"/>
      <c r="S53" s="15"/>
      <c r="T53" s="15"/>
    </row>
    <row r="54" spans="1:20" ht="77.25">
      <c r="A54" s="26">
        <v>50</v>
      </c>
      <c r="B54" s="26">
        <v>42131708</v>
      </c>
      <c r="C54" s="29">
        <v>1910010100057</v>
      </c>
      <c r="D54" s="27" t="s">
        <v>55</v>
      </c>
      <c r="E54" s="26" t="s">
        <v>50</v>
      </c>
      <c r="F54" s="30">
        <v>14</v>
      </c>
      <c r="G54" s="30">
        <v>9</v>
      </c>
      <c r="H54" s="30">
        <v>23</v>
      </c>
      <c r="I54" s="16"/>
      <c r="J54" s="14"/>
      <c r="K54" s="17"/>
      <c r="L54" s="17">
        <f t="shared" si="0"/>
        <v>0</v>
      </c>
      <c r="M54" s="17">
        <f t="shared" si="1"/>
        <v>0</v>
      </c>
      <c r="N54" s="17">
        <f t="shared" si="2"/>
        <v>0</v>
      </c>
      <c r="O54" s="17">
        <f t="shared" si="3"/>
        <v>0</v>
      </c>
      <c r="P54" s="17">
        <f t="shared" si="4"/>
        <v>0</v>
      </c>
      <c r="Q54" s="16"/>
      <c r="R54" s="16"/>
      <c r="S54" s="15"/>
      <c r="T54" s="15"/>
    </row>
    <row r="55" spans="1:20" ht="77.25">
      <c r="A55" s="26">
        <v>51</v>
      </c>
      <c r="B55" s="26">
        <v>42131708</v>
      </c>
      <c r="C55" s="29">
        <v>1910010100058</v>
      </c>
      <c r="D55" s="27" t="s">
        <v>56</v>
      </c>
      <c r="E55" s="26" t="s">
        <v>50</v>
      </c>
      <c r="F55" s="30">
        <v>18</v>
      </c>
      <c r="G55" s="30">
        <v>5</v>
      </c>
      <c r="H55" s="30">
        <v>23</v>
      </c>
      <c r="I55" s="16"/>
      <c r="J55" s="14"/>
      <c r="K55" s="17"/>
      <c r="L55" s="17">
        <f t="shared" si="0"/>
        <v>0</v>
      </c>
      <c r="M55" s="17">
        <f t="shared" si="1"/>
        <v>0</v>
      </c>
      <c r="N55" s="17">
        <f t="shared" si="2"/>
        <v>0</v>
      </c>
      <c r="O55" s="17">
        <f t="shared" si="3"/>
        <v>0</v>
      </c>
      <c r="P55" s="17">
        <f t="shared" si="4"/>
        <v>0</v>
      </c>
      <c r="Q55" s="16"/>
      <c r="R55" s="16"/>
      <c r="S55" s="15"/>
      <c r="T55" s="15"/>
    </row>
    <row r="56" spans="1:20" ht="77.25">
      <c r="A56" s="26">
        <v>52</v>
      </c>
      <c r="B56" s="26">
        <v>42131708</v>
      </c>
      <c r="C56" s="29">
        <v>1910010100059</v>
      </c>
      <c r="D56" s="27" t="s">
        <v>57</v>
      </c>
      <c r="E56" s="26" t="s">
        <v>50</v>
      </c>
      <c r="F56" s="30">
        <v>90</v>
      </c>
      <c r="G56" s="30">
        <v>5</v>
      </c>
      <c r="H56" s="30">
        <v>95</v>
      </c>
      <c r="I56" s="16"/>
      <c r="J56" s="14"/>
      <c r="K56" s="17"/>
      <c r="L56" s="17">
        <f t="shared" si="0"/>
        <v>0</v>
      </c>
      <c r="M56" s="17">
        <f t="shared" si="1"/>
        <v>0</v>
      </c>
      <c r="N56" s="17">
        <f t="shared" si="2"/>
        <v>0</v>
      </c>
      <c r="O56" s="17">
        <f t="shared" si="3"/>
        <v>0</v>
      </c>
      <c r="P56" s="17">
        <f t="shared" si="4"/>
        <v>0</v>
      </c>
      <c r="Q56" s="16"/>
      <c r="R56" s="16"/>
      <c r="S56" s="15"/>
      <c r="T56" s="15"/>
    </row>
    <row r="57" spans="1:20">
      <c r="A57" s="35">
        <v>53</v>
      </c>
      <c r="B57" s="36" t="s">
        <v>98</v>
      </c>
      <c r="C57" s="37"/>
      <c r="D57" s="37"/>
      <c r="E57" s="37"/>
      <c r="F57" s="37"/>
      <c r="G57" s="37"/>
      <c r="H57" s="38"/>
      <c r="I57" s="16"/>
      <c r="J57" s="14"/>
      <c r="K57" s="17"/>
      <c r="L57" s="17">
        <f t="shared" si="0"/>
        <v>0</v>
      </c>
      <c r="M57" s="17">
        <f t="shared" si="1"/>
        <v>0</v>
      </c>
      <c r="N57" s="17">
        <f t="shared" si="2"/>
        <v>0</v>
      </c>
      <c r="O57" s="17">
        <f t="shared" si="3"/>
        <v>0</v>
      </c>
      <c r="P57" s="17">
        <f t="shared" si="4"/>
        <v>0</v>
      </c>
      <c r="Q57" s="16"/>
      <c r="R57" s="16"/>
      <c r="S57" s="15"/>
      <c r="T57" s="15"/>
    </row>
    <row r="58" spans="1:20" ht="26.25">
      <c r="A58" s="26">
        <v>54</v>
      </c>
      <c r="B58" s="26">
        <v>42131708</v>
      </c>
      <c r="C58" s="29">
        <v>1910010100064</v>
      </c>
      <c r="D58" s="27" t="s">
        <v>58</v>
      </c>
      <c r="E58" s="26" t="s">
        <v>16</v>
      </c>
      <c r="F58" s="30">
        <v>9</v>
      </c>
      <c r="G58" s="30">
        <v>9</v>
      </c>
      <c r="H58" s="30">
        <v>18</v>
      </c>
      <c r="I58" s="16"/>
      <c r="J58" s="14"/>
      <c r="K58" s="17"/>
      <c r="L58" s="17">
        <f t="shared" si="0"/>
        <v>0</v>
      </c>
      <c r="M58" s="17">
        <f t="shared" si="1"/>
        <v>0</v>
      </c>
      <c r="N58" s="17">
        <f t="shared" si="2"/>
        <v>0</v>
      </c>
      <c r="O58" s="17">
        <f t="shared" si="3"/>
        <v>0</v>
      </c>
      <c r="P58" s="17">
        <f t="shared" si="4"/>
        <v>0</v>
      </c>
      <c r="Q58" s="16"/>
      <c r="R58" s="16"/>
      <c r="S58" s="15"/>
      <c r="T58" s="15"/>
    </row>
    <row r="59" spans="1:20" ht="77.25">
      <c r="A59" s="26">
        <v>55</v>
      </c>
      <c r="B59" s="26">
        <v>42131708</v>
      </c>
      <c r="C59" s="29">
        <v>191001010056</v>
      </c>
      <c r="D59" s="27" t="s">
        <v>59</v>
      </c>
      <c r="E59" s="26" t="s">
        <v>50</v>
      </c>
      <c r="F59" s="30">
        <v>27</v>
      </c>
      <c r="G59" s="30">
        <v>9</v>
      </c>
      <c r="H59" s="30">
        <v>36</v>
      </c>
      <c r="I59" s="16"/>
      <c r="J59" s="14"/>
      <c r="K59" s="17"/>
      <c r="L59" s="17">
        <f t="shared" si="0"/>
        <v>0</v>
      </c>
      <c r="M59" s="17">
        <f t="shared" si="1"/>
        <v>0</v>
      </c>
      <c r="N59" s="17">
        <f t="shared" si="2"/>
        <v>0</v>
      </c>
      <c r="O59" s="17">
        <f t="shared" si="3"/>
        <v>0</v>
      </c>
      <c r="P59" s="17">
        <f t="shared" si="4"/>
        <v>0</v>
      </c>
      <c r="Q59" s="16"/>
      <c r="R59" s="16"/>
      <c r="S59" s="15"/>
      <c r="T59" s="15"/>
    </row>
    <row r="60" spans="1:20" ht="77.25">
      <c r="A60" s="26">
        <v>56</v>
      </c>
      <c r="B60" s="26">
        <v>42131708</v>
      </c>
      <c r="C60" s="29">
        <v>1910010100982</v>
      </c>
      <c r="D60" s="27" t="s">
        <v>60</v>
      </c>
      <c r="E60" s="26" t="s">
        <v>50</v>
      </c>
      <c r="F60" s="30">
        <v>18</v>
      </c>
      <c r="G60" s="30">
        <v>0</v>
      </c>
      <c r="H60" s="30">
        <v>18</v>
      </c>
      <c r="I60" s="16"/>
      <c r="J60" s="14"/>
      <c r="K60" s="17"/>
      <c r="L60" s="17">
        <f t="shared" si="0"/>
        <v>0</v>
      </c>
      <c r="M60" s="17">
        <f t="shared" si="1"/>
        <v>0</v>
      </c>
      <c r="N60" s="17">
        <f t="shared" si="2"/>
        <v>0</v>
      </c>
      <c r="O60" s="17">
        <f t="shared" si="3"/>
        <v>0</v>
      </c>
      <c r="P60" s="17">
        <f t="shared" si="4"/>
        <v>0</v>
      </c>
      <c r="Q60" s="16"/>
      <c r="R60" s="16"/>
      <c r="S60" s="15"/>
      <c r="T60" s="15"/>
    </row>
    <row r="61" spans="1:20" ht="77.25">
      <c r="A61" s="26">
        <v>57</v>
      </c>
      <c r="B61" s="26">
        <v>42131708</v>
      </c>
      <c r="C61" s="29">
        <v>1910010100984</v>
      </c>
      <c r="D61" s="27" t="s">
        <v>61</v>
      </c>
      <c r="E61" s="26" t="s">
        <v>50</v>
      </c>
      <c r="F61" s="30">
        <v>18</v>
      </c>
      <c r="G61" s="30">
        <v>0</v>
      </c>
      <c r="H61" s="30">
        <v>18</v>
      </c>
      <c r="I61" s="16"/>
      <c r="J61" s="14"/>
      <c r="K61" s="17"/>
      <c r="L61" s="17">
        <f t="shared" si="0"/>
        <v>0</v>
      </c>
      <c r="M61" s="17">
        <f t="shared" si="1"/>
        <v>0</v>
      </c>
      <c r="N61" s="17">
        <f t="shared" si="2"/>
        <v>0</v>
      </c>
      <c r="O61" s="17">
        <f t="shared" si="3"/>
        <v>0</v>
      </c>
      <c r="P61" s="17">
        <f t="shared" si="4"/>
        <v>0</v>
      </c>
      <c r="Q61" s="16"/>
      <c r="R61" s="16"/>
      <c r="S61" s="15"/>
      <c r="T61" s="15"/>
    </row>
    <row r="62" spans="1:20" ht="77.25">
      <c r="A62" s="26">
        <v>58</v>
      </c>
      <c r="B62" s="26">
        <v>42131708</v>
      </c>
      <c r="C62" s="29">
        <v>191001010055</v>
      </c>
      <c r="D62" s="27" t="s">
        <v>62</v>
      </c>
      <c r="E62" s="26" t="s">
        <v>50</v>
      </c>
      <c r="F62" s="30">
        <v>27</v>
      </c>
      <c r="G62" s="30">
        <v>9</v>
      </c>
      <c r="H62" s="30">
        <v>36</v>
      </c>
      <c r="I62" s="16"/>
      <c r="J62" s="14"/>
      <c r="K62" s="17"/>
      <c r="L62" s="17">
        <f t="shared" si="0"/>
        <v>0</v>
      </c>
      <c r="M62" s="17">
        <f t="shared" si="1"/>
        <v>0</v>
      </c>
      <c r="N62" s="17">
        <f t="shared" si="2"/>
        <v>0</v>
      </c>
      <c r="O62" s="17">
        <f t="shared" si="3"/>
        <v>0</v>
      </c>
      <c r="P62" s="17">
        <f t="shared" si="4"/>
        <v>0</v>
      </c>
      <c r="Q62" s="16"/>
      <c r="R62" s="16"/>
      <c r="S62" s="15"/>
      <c r="T62" s="15"/>
    </row>
    <row r="63" spans="1:20" ht="39">
      <c r="A63" s="26">
        <v>59</v>
      </c>
      <c r="B63" s="26">
        <v>42131708</v>
      </c>
      <c r="C63" s="29">
        <v>1910010200430</v>
      </c>
      <c r="D63" s="27" t="s">
        <v>63</v>
      </c>
      <c r="E63" s="26" t="s">
        <v>1</v>
      </c>
      <c r="F63" s="30">
        <v>1350</v>
      </c>
      <c r="G63" s="30">
        <v>0</v>
      </c>
      <c r="H63" s="30">
        <v>1350</v>
      </c>
      <c r="I63" s="16"/>
      <c r="J63" s="14"/>
      <c r="K63" s="17"/>
      <c r="L63" s="17">
        <f t="shared" si="0"/>
        <v>0</v>
      </c>
      <c r="M63" s="17">
        <f t="shared" si="1"/>
        <v>0</v>
      </c>
      <c r="N63" s="17">
        <f t="shared" si="2"/>
        <v>0</v>
      </c>
      <c r="O63" s="17">
        <f t="shared" si="3"/>
        <v>0</v>
      </c>
      <c r="P63" s="17">
        <f t="shared" si="4"/>
        <v>0</v>
      </c>
      <c r="Q63" s="16"/>
      <c r="R63" s="16"/>
      <c r="S63" s="15"/>
      <c r="T63" s="15"/>
    </row>
    <row r="64" spans="1:20" ht="26.25">
      <c r="A64" s="26">
        <v>60</v>
      </c>
      <c r="B64" s="26">
        <v>42131708</v>
      </c>
      <c r="C64" s="29">
        <v>1910010201828</v>
      </c>
      <c r="D64" s="27" t="s">
        <v>64</v>
      </c>
      <c r="E64" s="26" t="s">
        <v>1</v>
      </c>
      <c r="F64" s="30">
        <v>450</v>
      </c>
      <c r="G64" s="30">
        <v>0</v>
      </c>
      <c r="H64" s="30">
        <v>450</v>
      </c>
      <c r="I64" s="16"/>
      <c r="J64" s="14"/>
      <c r="K64" s="17"/>
      <c r="L64" s="17">
        <f t="shared" si="0"/>
        <v>0</v>
      </c>
      <c r="M64" s="17">
        <f t="shared" si="1"/>
        <v>0</v>
      </c>
      <c r="N64" s="17">
        <f t="shared" si="2"/>
        <v>0</v>
      </c>
      <c r="O64" s="17">
        <f t="shared" si="3"/>
        <v>0</v>
      </c>
      <c r="P64" s="17">
        <f t="shared" si="4"/>
        <v>0</v>
      </c>
      <c r="Q64" s="16"/>
      <c r="R64" s="16"/>
      <c r="S64" s="15"/>
      <c r="T64" s="15"/>
    </row>
    <row r="65" spans="1:20">
      <c r="A65" s="26">
        <v>61</v>
      </c>
      <c r="B65" s="26">
        <v>42131708</v>
      </c>
      <c r="C65" s="29">
        <v>1910010100069</v>
      </c>
      <c r="D65" s="27" t="s">
        <v>65</v>
      </c>
      <c r="E65" s="26" t="s">
        <v>20</v>
      </c>
      <c r="F65" s="30">
        <v>90</v>
      </c>
      <c r="G65" s="30">
        <v>9</v>
      </c>
      <c r="H65" s="30">
        <v>99</v>
      </c>
      <c r="I65" s="16"/>
      <c r="J65" s="14"/>
      <c r="K65" s="17"/>
      <c r="L65" s="17">
        <f t="shared" si="0"/>
        <v>0</v>
      </c>
      <c r="M65" s="17">
        <f t="shared" si="1"/>
        <v>0</v>
      </c>
      <c r="N65" s="17">
        <f t="shared" si="2"/>
        <v>0</v>
      </c>
      <c r="O65" s="17">
        <f t="shared" si="3"/>
        <v>0</v>
      </c>
      <c r="P65" s="17">
        <f t="shared" si="4"/>
        <v>0</v>
      </c>
      <c r="Q65" s="16"/>
      <c r="R65" s="16"/>
      <c r="S65" s="15"/>
      <c r="T65" s="15"/>
    </row>
    <row r="66" spans="1:20" ht="26.25">
      <c r="A66" s="26">
        <v>62</v>
      </c>
      <c r="B66" s="26">
        <v>42131708</v>
      </c>
      <c r="C66" s="29">
        <v>1910010201882</v>
      </c>
      <c r="D66" s="27" t="s">
        <v>66</v>
      </c>
      <c r="E66" s="26" t="s">
        <v>1</v>
      </c>
      <c r="F66" s="30">
        <v>18</v>
      </c>
      <c r="G66" s="30">
        <v>0</v>
      </c>
      <c r="H66" s="30">
        <v>18</v>
      </c>
      <c r="I66" s="16"/>
      <c r="J66" s="14"/>
      <c r="K66" s="17"/>
      <c r="L66" s="17">
        <f t="shared" si="0"/>
        <v>0</v>
      </c>
      <c r="M66" s="17">
        <f t="shared" si="1"/>
        <v>0</v>
      </c>
      <c r="N66" s="17">
        <f t="shared" si="2"/>
        <v>0</v>
      </c>
      <c r="O66" s="17">
        <f t="shared" si="3"/>
        <v>0</v>
      </c>
      <c r="P66" s="17">
        <f t="shared" si="4"/>
        <v>0</v>
      </c>
      <c r="Q66" s="16"/>
      <c r="R66" s="16"/>
      <c r="S66" s="15"/>
      <c r="T66" s="15"/>
    </row>
    <row r="67" spans="1:20" ht="26.25">
      <c r="A67" s="26">
        <v>63</v>
      </c>
      <c r="B67" s="26">
        <v>42131708</v>
      </c>
      <c r="C67" s="29">
        <v>1910010201883</v>
      </c>
      <c r="D67" s="27" t="s">
        <v>67</v>
      </c>
      <c r="E67" s="26" t="s">
        <v>1</v>
      </c>
      <c r="F67" s="30">
        <v>18</v>
      </c>
      <c r="G67" s="30">
        <v>0</v>
      </c>
      <c r="H67" s="30">
        <v>18</v>
      </c>
      <c r="I67" s="16"/>
      <c r="J67" s="14"/>
      <c r="K67" s="17"/>
      <c r="L67" s="17">
        <f t="shared" si="0"/>
        <v>0</v>
      </c>
      <c r="M67" s="17">
        <f t="shared" si="1"/>
        <v>0</v>
      </c>
      <c r="N67" s="17">
        <f t="shared" si="2"/>
        <v>0</v>
      </c>
      <c r="O67" s="17">
        <f t="shared" si="3"/>
        <v>0</v>
      </c>
      <c r="P67" s="17">
        <f t="shared" si="4"/>
        <v>0</v>
      </c>
      <c r="Q67" s="16"/>
      <c r="R67" s="16"/>
      <c r="S67" s="15"/>
      <c r="T67" s="15"/>
    </row>
    <row r="68" spans="1:20" ht="26.25">
      <c r="A68" s="26">
        <v>64</v>
      </c>
      <c r="B68" s="26">
        <v>42131708</v>
      </c>
      <c r="C68" s="29">
        <v>1910010201884</v>
      </c>
      <c r="D68" s="27" t="s">
        <v>68</v>
      </c>
      <c r="E68" s="26" t="s">
        <v>1</v>
      </c>
      <c r="F68" s="30">
        <v>18</v>
      </c>
      <c r="G68" s="30">
        <v>0</v>
      </c>
      <c r="H68" s="30">
        <v>18</v>
      </c>
      <c r="I68" s="16"/>
      <c r="J68" s="14"/>
      <c r="K68" s="17"/>
      <c r="L68" s="17">
        <f t="shared" si="0"/>
        <v>0</v>
      </c>
      <c r="M68" s="17">
        <f t="shared" si="1"/>
        <v>0</v>
      </c>
      <c r="N68" s="17">
        <f t="shared" si="2"/>
        <v>0</v>
      </c>
      <c r="O68" s="17">
        <f t="shared" si="3"/>
        <v>0</v>
      </c>
      <c r="P68" s="17">
        <f t="shared" si="4"/>
        <v>0</v>
      </c>
      <c r="Q68" s="16"/>
      <c r="R68" s="16"/>
      <c r="S68" s="15"/>
      <c r="T68" s="15"/>
    </row>
    <row r="69" spans="1:20">
      <c r="A69" s="26">
        <v>65</v>
      </c>
      <c r="B69" s="26">
        <v>42131708</v>
      </c>
      <c r="C69" s="29">
        <v>1910200100004</v>
      </c>
      <c r="D69" s="27" t="s">
        <v>69</v>
      </c>
      <c r="E69" s="26" t="s">
        <v>1</v>
      </c>
      <c r="F69" s="30">
        <v>1800</v>
      </c>
      <c r="G69" s="30">
        <v>540</v>
      </c>
      <c r="H69" s="30">
        <v>2340</v>
      </c>
      <c r="I69" s="16"/>
      <c r="J69" s="14"/>
      <c r="K69" s="17"/>
      <c r="L69" s="17">
        <f t="shared" si="0"/>
        <v>0</v>
      </c>
      <c r="M69" s="17">
        <f t="shared" si="1"/>
        <v>0</v>
      </c>
      <c r="N69" s="17">
        <f t="shared" si="2"/>
        <v>0</v>
      </c>
      <c r="O69" s="17">
        <f t="shared" si="3"/>
        <v>0</v>
      </c>
      <c r="P69" s="17">
        <f t="shared" si="4"/>
        <v>0</v>
      </c>
      <c r="Q69" s="16"/>
      <c r="R69" s="16"/>
      <c r="S69" s="15"/>
      <c r="T69" s="15"/>
    </row>
    <row r="70" spans="1:20" ht="26.25">
      <c r="A70" s="26">
        <v>66</v>
      </c>
      <c r="B70" s="26">
        <v>42131708</v>
      </c>
      <c r="C70" s="29">
        <v>1910200100005</v>
      </c>
      <c r="D70" s="27" t="s">
        <v>70</v>
      </c>
      <c r="E70" s="26" t="s">
        <v>1</v>
      </c>
      <c r="F70" s="30">
        <v>137700</v>
      </c>
      <c r="G70" s="30">
        <v>13500</v>
      </c>
      <c r="H70" s="30">
        <v>151200</v>
      </c>
      <c r="I70" s="16"/>
      <c r="J70" s="14"/>
      <c r="K70" s="17"/>
      <c r="L70" s="17">
        <f>K70*19%</f>
        <v>0</v>
      </c>
      <c r="M70" s="17">
        <f>+L70+K70</f>
        <v>0</v>
      </c>
      <c r="N70" s="17">
        <f>M70*F70</f>
        <v>0</v>
      </c>
      <c r="O70" s="17">
        <f>M70*G70</f>
        <v>0</v>
      </c>
      <c r="P70" s="17">
        <f>+O70+N70</f>
        <v>0</v>
      </c>
      <c r="Q70" s="16"/>
      <c r="R70" s="16"/>
      <c r="S70" s="15"/>
      <c r="T70" s="15"/>
    </row>
    <row r="71" spans="1:20">
      <c r="B71" s="10"/>
      <c r="N71" s="18">
        <f>SUM(N5:N70)</f>
        <v>0</v>
      </c>
      <c r="O71" s="18">
        <f>SUM(O5:O70)</f>
        <v>0</v>
      </c>
      <c r="P71" s="18">
        <f>SUM(P5:P70)</f>
        <v>0</v>
      </c>
    </row>
    <row r="72" spans="1:20">
      <c r="A72" s="10"/>
      <c r="C72" s="11"/>
    </row>
  </sheetData>
  <autoFilter ref="A4:R71"/>
  <mergeCells count="2">
    <mergeCell ref="B16:H16"/>
    <mergeCell ref="B57:H57"/>
  </mergeCells>
  <phoneticPr fontId="6" type="noConversion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Hoja4</vt:lpstr>
      <vt:lpstr>CUADRO.ECONOMICO.CONV.7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compras.gestion</cp:lastModifiedBy>
  <dcterms:created xsi:type="dcterms:W3CDTF">2016-03-03T17:02:19Z</dcterms:created>
  <dcterms:modified xsi:type="dcterms:W3CDTF">2018-02-04T21:43:31Z</dcterms:modified>
</cp:coreProperties>
</file>