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35" firstSheet="1" activeTab="1"/>
  </bookViews>
  <sheets>
    <sheet name="Hoja4" sheetId="4" state="hidden" r:id="rId1"/>
    <sheet name="CUADRO.ECONOMICO.CONV.6" sheetId="6" r:id="rId2"/>
  </sheets>
  <definedNames>
    <definedName name="_xlnm._FilterDatabase" localSheetId="1" hidden="1">CUADRO.ECONOMICO.CONV.6!$A$4:$G$415</definedName>
    <definedName name="DAOTS">Hoja4!$A$5:$B$388</definedName>
    <definedName name="DATOS">Hoja4!$A$5:$B$388</definedName>
  </definedNames>
  <calcPr calcId="114210"/>
</workbook>
</file>

<file path=xl/calcChain.xml><?xml version="1.0" encoding="utf-8"?>
<calcChain xmlns="http://schemas.openxmlformats.org/spreadsheetml/2006/main">
  <c r="K406" i="6"/>
  <c r="L406"/>
  <c r="M406"/>
  <c r="K407"/>
  <c r="L407"/>
  <c r="M407"/>
  <c r="K408"/>
  <c r="L408"/>
  <c r="M408"/>
  <c r="K409"/>
  <c r="L409"/>
  <c r="M409"/>
  <c r="K410"/>
  <c r="L410"/>
  <c r="M410"/>
  <c r="K411"/>
  <c r="L411"/>
  <c r="M411"/>
  <c r="K412"/>
  <c r="L412"/>
  <c r="M412"/>
  <c r="K413"/>
  <c r="L413"/>
  <c r="M413"/>
  <c r="K414"/>
  <c r="L414"/>
  <c r="M414"/>
  <c r="M415"/>
  <c r="N406"/>
  <c r="N407"/>
  <c r="N408"/>
  <c r="N409"/>
  <c r="N410"/>
  <c r="N411"/>
  <c r="N412"/>
  <c r="N413"/>
  <c r="N414"/>
  <c r="N415"/>
  <c r="H406"/>
  <c r="O406"/>
  <c r="H407"/>
  <c r="O407"/>
  <c r="H408"/>
  <c r="O408"/>
  <c r="H409"/>
  <c r="O409"/>
  <c r="H410"/>
  <c r="O410"/>
  <c r="H411"/>
  <c r="O411"/>
  <c r="H412"/>
  <c r="O412"/>
  <c r="H413"/>
  <c r="O413"/>
  <c r="H414"/>
  <c r="O414"/>
  <c r="O415"/>
  <c r="K393"/>
  <c r="L393"/>
  <c r="M393"/>
  <c r="K394"/>
  <c r="L394"/>
  <c r="M394"/>
  <c r="K395"/>
  <c r="L395"/>
  <c r="M395"/>
  <c r="K396"/>
  <c r="L396"/>
  <c r="M396"/>
  <c r="K397"/>
  <c r="L397"/>
  <c r="M397"/>
  <c r="K398"/>
  <c r="L398"/>
  <c r="M398"/>
  <c r="K399"/>
  <c r="L399"/>
  <c r="M399"/>
  <c r="K400"/>
  <c r="L400"/>
  <c r="M400"/>
  <c r="M401"/>
  <c r="N393"/>
  <c r="N394"/>
  <c r="N395"/>
  <c r="N396"/>
  <c r="N397"/>
  <c r="N398"/>
  <c r="N399"/>
  <c r="N400"/>
  <c r="N401"/>
  <c r="H393"/>
  <c r="O393"/>
  <c r="H394"/>
  <c r="O394"/>
  <c r="H395"/>
  <c r="O395"/>
  <c r="H396"/>
  <c r="O396"/>
  <c r="H397"/>
  <c r="O397"/>
  <c r="H398"/>
  <c r="O398"/>
  <c r="H399"/>
  <c r="O399"/>
  <c r="H400"/>
  <c r="O400"/>
  <c r="O401"/>
  <c r="K371"/>
  <c r="L371"/>
  <c r="M371"/>
  <c r="K372"/>
  <c r="L372"/>
  <c r="M372"/>
  <c r="K373"/>
  <c r="L373"/>
  <c r="M373"/>
  <c r="K374"/>
  <c r="L374"/>
  <c r="M374"/>
  <c r="K375"/>
  <c r="L375"/>
  <c r="M375"/>
  <c r="K376"/>
  <c r="L376"/>
  <c r="M376"/>
  <c r="K377"/>
  <c r="L377"/>
  <c r="M377"/>
  <c r="K378"/>
  <c r="L378"/>
  <c r="M378"/>
  <c r="K379"/>
  <c r="L379"/>
  <c r="M379"/>
  <c r="K380"/>
  <c r="L380"/>
  <c r="M380"/>
  <c r="K381"/>
  <c r="L381"/>
  <c r="M381"/>
  <c r="K382"/>
  <c r="L382"/>
  <c r="M382"/>
  <c r="K383"/>
  <c r="L383"/>
  <c r="M383"/>
  <c r="K384"/>
  <c r="L384"/>
  <c r="M384"/>
  <c r="K385"/>
  <c r="L385"/>
  <c r="M385"/>
  <c r="K386"/>
  <c r="L386"/>
  <c r="M386"/>
  <c r="K387"/>
  <c r="L387"/>
  <c r="M387"/>
  <c r="M388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H371"/>
  <c r="O371"/>
  <c r="H372"/>
  <c r="O372"/>
  <c r="H373"/>
  <c r="O373"/>
  <c r="H374"/>
  <c r="O374"/>
  <c r="H375"/>
  <c r="O375"/>
  <c r="H376"/>
  <c r="O376"/>
  <c r="H377"/>
  <c r="O377"/>
  <c r="H378"/>
  <c r="O378"/>
  <c r="H379"/>
  <c r="O379"/>
  <c r="H380"/>
  <c r="O380"/>
  <c r="H381"/>
  <c r="O381"/>
  <c r="H382"/>
  <c r="O382"/>
  <c r="H383"/>
  <c r="O383"/>
  <c r="H384"/>
  <c r="O384"/>
  <c r="H385"/>
  <c r="O385"/>
  <c r="H386"/>
  <c r="O386"/>
  <c r="H387"/>
  <c r="O387"/>
  <c r="O388"/>
  <c r="K359"/>
  <c r="L359"/>
  <c r="M359"/>
  <c r="K360"/>
  <c r="L360"/>
  <c r="M360"/>
  <c r="K361"/>
  <c r="L361"/>
  <c r="M361"/>
  <c r="K362"/>
  <c r="L362"/>
  <c r="M362"/>
  <c r="K363"/>
  <c r="L363"/>
  <c r="M363"/>
  <c r="K364"/>
  <c r="L364"/>
  <c r="M364"/>
  <c r="K365"/>
  <c r="L365"/>
  <c r="M365"/>
  <c r="M366"/>
  <c r="N359"/>
  <c r="N360"/>
  <c r="N361"/>
  <c r="N362"/>
  <c r="N363"/>
  <c r="N364"/>
  <c r="N365"/>
  <c r="N366"/>
  <c r="H359"/>
  <c r="O359"/>
  <c r="H360"/>
  <c r="O360"/>
  <c r="H361"/>
  <c r="O361"/>
  <c r="H362"/>
  <c r="O362"/>
  <c r="H363"/>
  <c r="O363"/>
  <c r="H364"/>
  <c r="O364"/>
  <c r="H365"/>
  <c r="O365"/>
  <c r="O366"/>
  <c r="K345"/>
  <c r="L345"/>
  <c r="M345"/>
  <c r="K346"/>
  <c r="L346"/>
  <c r="M346"/>
  <c r="K347"/>
  <c r="L347"/>
  <c r="M347"/>
  <c r="K348"/>
  <c r="L348"/>
  <c r="M348"/>
  <c r="K349"/>
  <c r="L349"/>
  <c r="M349"/>
  <c r="K350"/>
  <c r="L350"/>
  <c r="M350"/>
  <c r="K351"/>
  <c r="L351"/>
  <c r="M351"/>
  <c r="K352"/>
  <c r="L352"/>
  <c r="M352"/>
  <c r="K353"/>
  <c r="L353"/>
  <c r="M353"/>
  <c r="M354"/>
  <c r="N345"/>
  <c r="N346"/>
  <c r="N347"/>
  <c r="N348"/>
  <c r="N349"/>
  <c r="N350"/>
  <c r="N351"/>
  <c r="N352"/>
  <c r="N353"/>
  <c r="N354"/>
  <c r="H345"/>
  <c r="O345"/>
  <c r="H346"/>
  <c r="O346"/>
  <c r="H347"/>
  <c r="O347"/>
  <c r="H348"/>
  <c r="O348"/>
  <c r="H349"/>
  <c r="O349"/>
  <c r="H350"/>
  <c r="O350"/>
  <c r="H351"/>
  <c r="O351"/>
  <c r="H352"/>
  <c r="O352"/>
  <c r="H353"/>
  <c r="O353"/>
  <c r="O354"/>
  <c r="K328"/>
  <c r="L328"/>
  <c r="M328"/>
  <c r="K329"/>
  <c r="L329"/>
  <c r="M329"/>
  <c r="K330"/>
  <c r="L330"/>
  <c r="M330"/>
  <c r="K331"/>
  <c r="L331"/>
  <c r="M331"/>
  <c r="K332"/>
  <c r="L332"/>
  <c r="M332"/>
  <c r="K333"/>
  <c r="L333"/>
  <c r="M333"/>
  <c r="K334"/>
  <c r="L334"/>
  <c r="M334"/>
  <c r="K335"/>
  <c r="L335"/>
  <c r="M335"/>
  <c r="K336"/>
  <c r="L336"/>
  <c r="M336"/>
  <c r="K337"/>
  <c r="L337"/>
  <c r="M337"/>
  <c r="K338"/>
  <c r="L338"/>
  <c r="M338"/>
  <c r="K339"/>
  <c r="L339"/>
  <c r="M339"/>
  <c r="M340"/>
  <c r="N328"/>
  <c r="N329"/>
  <c r="N330"/>
  <c r="N331"/>
  <c r="N332"/>
  <c r="N333"/>
  <c r="N334"/>
  <c r="N335"/>
  <c r="N336"/>
  <c r="N337"/>
  <c r="N338"/>
  <c r="N339"/>
  <c r="N340"/>
  <c r="H328"/>
  <c r="O328"/>
  <c r="H329"/>
  <c r="O329"/>
  <c r="H330"/>
  <c r="O330"/>
  <c r="H331"/>
  <c r="O331"/>
  <c r="H332"/>
  <c r="O332"/>
  <c r="H333"/>
  <c r="O333"/>
  <c r="H334"/>
  <c r="O334"/>
  <c r="H335"/>
  <c r="O335"/>
  <c r="H336"/>
  <c r="O336"/>
  <c r="H337"/>
  <c r="O337"/>
  <c r="H338"/>
  <c r="O338"/>
  <c r="H339"/>
  <c r="O339"/>
  <c r="O340"/>
  <c r="K274"/>
  <c r="L274"/>
  <c r="M274"/>
  <c r="K275"/>
  <c r="L275"/>
  <c r="M275"/>
  <c r="K276"/>
  <c r="L276"/>
  <c r="M276"/>
  <c r="K277"/>
  <c r="L277"/>
  <c r="M277"/>
  <c r="K278"/>
  <c r="L278"/>
  <c r="M278"/>
  <c r="K279"/>
  <c r="L279"/>
  <c r="M279"/>
  <c r="K280"/>
  <c r="L280"/>
  <c r="M280"/>
  <c r="K281"/>
  <c r="L281"/>
  <c r="M281"/>
  <c r="K282"/>
  <c r="L282"/>
  <c r="M282"/>
  <c r="K283"/>
  <c r="L283"/>
  <c r="M283"/>
  <c r="K284"/>
  <c r="L284"/>
  <c r="M284"/>
  <c r="K285"/>
  <c r="L285"/>
  <c r="M285"/>
  <c r="K286"/>
  <c r="L286"/>
  <c r="M286"/>
  <c r="K287"/>
  <c r="L287"/>
  <c r="M287"/>
  <c r="K288"/>
  <c r="L288"/>
  <c r="M288"/>
  <c r="K289"/>
  <c r="L289"/>
  <c r="M289"/>
  <c r="K290"/>
  <c r="L290"/>
  <c r="M290"/>
  <c r="K291"/>
  <c r="L291"/>
  <c r="M291"/>
  <c r="K292"/>
  <c r="L292"/>
  <c r="M292"/>
  <c r="K293"/>
  <c r="L293"/>
  <c r="M293"/>
  <c r="K294"/>
  <c r="L294"/>
  <c r="M294"/>
  <c r="K295"/>
  <c r="L295"/>
  <c r="M295"/>
  <c r="K296"/>
  <c r="L296"/>
  <c r="M296"/>
  <c r="K297"/>
  <c r="L297"/>
  <c r="M297"/>
  <c r="K298"/>
  <c r="L298"/>
  <c r="M298"/>
  <c r="K299"/>
  <c r="L299"/>
  <c r="M299"/>
  <c r="K300"/>
  <c r="L300"/>
  <c r="M300"/>
  <c r="K301"/>
  <c r="L301"/>
  <c r="M301"/>
  <c r="K302"/>
  <c r="L302"/>
  <c r="M302"/>
  <c r="K303"/>
  <c r="L303"/>
  <c r="M303"/>
  <c r="K304"/>
  <c r="L304"/>
  <c r="M304"/>
  <c r="K305"/>
  <c r="L305"/>
  <c r="M305"/>
  <c r="K306"/>
  <c r="L306"/>
  <c r="M306"/>
  <c r="K307"/>
  <c r="L307"/>
  <c r="M307"/>
  <c r="K308"/>
  <c r="L308"/>
  <c r="M308"/>
  <c r="K309"/>
  <c r="L309"/>
  <c r="M309"/>
  <c r="K310"/>
  <c r="L310"/>
  <c r="M310"/>
  <c r="K311"/>
  <c r="L311"/>
  <c r="M311"/>
  <c r="K312"/>
  <c r="L312"/>
  <c r="M312"/>
  <c r="K313"/>
  <c r="L313"/>
  <c r="M313"/>
  <c r="K314"/>
  <c r="L314"/>
  <c r="M314"/>
  <c r="K315"/>
  <c r="L315"/>
  <c r="M315"/>
  <c r="K316"/>
  <c r="L316"/>
  <c r="M316"/>
  <c r="K317"/>
  <c r="L317"/>
  <c r="M317"/>
  <c r="K318"/>
  <c r="L318"/>
  <c r="M318"/>
  <c r="K319"/>
  <c r="L319"/>
  <c r="M319"/>
  <c r="K320"/>
  <c r="L320"/>
  <c r="M320"/>
  <c r="K321"/>
  <c r="L321"/>
  <c r="M321"/>
  <c r="K322"/>
  <c r="L322"/>
  <c r="M322"/>
  <c r="M32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H274"/>
  <c r="O274"/>
  <c r="H275"/>
  <c r="O275"/>
  <c r="H276"/>
  <c r="O276"/>
  <c r="H277"/>
  <c r="O277"/>
  <c r="H278"/>
  <c r="O278"/>
  <c r="H279"/>
  <c r="O279"/>
  <c r="H280"/>
  <c r="O280"/>
  <c r="H281"/>
  <c r="O281"/>
  <c r="H282"/>
  <c r="O282"/>
  <c r="H283"/>
  <c r="O283"/>
  <c r="H284"/>
  <c r="O284"/>
  <c r="H285"/>
  <c r="O285"/>
  <c r="H286"/>
  <c r="O286"/>
  <c r="H287"/>
  <c r="O287"/>
  <c r="H288"/>
  <c r="O288"/>
  <c r="H289"/>
  <c r="O289"/>
  <c r="H290"/>
  <c r="O290"/>
  <c r="H291"/>
  <c r="O291"/>
  <c r="H292"/>
  <c r="O292"/>
  <c r="H293"/>
  <c r="O293"/>
  <c r="H294"/>
  <c r="O294"/>
  <c r="H295"/>
  <c r="O295"/>
  <c r="H296"/>
  <c r="O296"/>
  <c r="H297"/>
  <c r="O297"/>
  <c r="H298"/>
  <c r="O298"/>
  <c r="H299"/>
  <c r="O299"/>
  <c r="H300"/>
  <c r="O300"/>
  <c r="H301"/>
  <c r="O301"/>
  <c r="H302"/>
  <c r="O302"/>
  <c r="H303"/>
  <c r="O303"/>
  <c r="H304"/>
  <c r="O304"/>
  <c r="H305"/>
  <c r="O305"/>
  <c r="H306"/>
  <c r="O306"/>
  <c r="H307"/>
  <c r="O307"/>
  <c r="H308"/>
  <c r="O308"/>
  <c r="H309"/>
  <c r="O309"/>
  <c r="H310"/>
  <c r="O310"/>
  <c r="H311"/>
  <c r="O311"/>
  <c r="H312"/>
  <c r="O312"/>
  <c r="H313"/>
  <c r="O313"/>
  <c r="H314"/>
  <c r="O314"/>
  <c r="H315"/>
  <c r="O315"/>
  <c r="H316"/>
  <c r="O316"/>
  <c r="H317"/>
  <c r="O317"/>
  <c r="H318"/>
  <c r="O318"/>
  <c r="H319"/>
  <c r="O319"/>
  <c r="H320"/>
  <c r="O320"/>
  <c r="H321"/>
  <c r="O321"/>
  <c r="H322"/>
  <c r="O322"/>
  <c r="O323"/>
  <c r="K262"/>
  <c r="L262"/>
  <c r="M262"/>
  <c r="K263"/>
  <c r="L263"/>
  <c r="M263"/>
  <c r="K264"/>
  <c r="L264"/>
  <c r="M264"/>
  <c r="K265"/>
  <c r="L265"/>
  <c r="M265"/>
  <c r="K266"/>
  <c r="L266"/>
  <c r="M266"/>
  <c r="K267"/>
  <c r="L267"/>
  <c r="M267"/>
  <c r="K268"/>
  <c r="L268"/>
  <c r="M268"/>
  <c r="M269"/>
  <c r="N262"/>
  <c r="N263"/>
  <c r="N264"/>
  <c r="N265"/>
  <c r="N266"/>
  <c r="N267"/>
  <c r="N268"/>
  <c r="N269"/>
  <c r="H262"/>
  <c r="O262"/>
  <c r="H263"/>
  <c r="O263"/>
  <c r="H264"/>
  <c r="O264"/>
  <c r="H265"/>
  <c r="O265"/>
  <c r="H266"/>
  <c r="O266"/>
  <c r="H267"/>
  <c r="O267"/>
  <c r="H268"/>
  <c r="O268"/>
  <c r="O269"/>
  <c r="K249"/>
  <c r="L249"/>
  <c r="M249"/>
  <c r="K250"/>
  <c r="L250"/>
  <c r="M250"/>
  <c r="K251"/>
  <c r="L251"/>
  <c r="M251"/>
  <c r="K252"/>
  <c r="L252"/>
  <c r="M252"/>
  <c r="K253"/>
  <c r="L253"/>
  <c r="M253"/>
  <c r="K254"/>
  <c r="L254"/>
  <c r="M254"/>
  <c r="K255"/>
  <c r="L255"/>
  <c r="M255"/>
  <c r="K256"/>
  <c r="L256"/>
  <c r="M256"/>
  <c r="M257"/>
  <c r="N249"/>
  <c r="N250"/>
  <c r="N251"/>
  <c r="N252"/>
  <c r="N253"/>
  <c r="N254"/>
  <c r="N255"/>
  <c r="N256"/>
  <c r="N257"/>
  <c r="H249"/>
  <c r="O249"/>
  <c r="H250"/>
  <c r="O250"/>
  <c r="H251"/>
  <c r="O251"/>
  <c r="H252"/>
  <c r="O252"/>
  <c r="H253"/>
  <c r="O253"/>
  <c r="H254"/>
  <c r="O254"/>
  <c r="H255"/>
  <c r="O255"/>
  <c r="H256"/>
  <c r="O256"/>
  <c r="O257"/>
  <c r="K222"/>
  <c r="L222"/>
  <c r="M222"/>
  <c r="K223"/>
  <c r="L223"/>
  <c r="M223"/>
  <c r="K224"/>
  <c r="L224"/>
  <c r="M224"/>
  <c r="K225"/>
  <c r="L225"/>
  <c r="M225"/>
  <c r="K226"/>
  <c r="L226"/>
  <c r="M226"/>
  <c r="K227"/>
  <c r="L227"/>
  <c r="M227"/>
  <c r="K228"/>
  <c r="L228"/>
  <c r="M228"/>
  <c r="K229"/>
  <c r="L229"/>
  <c r="M229"/>
  <c r="K230"/>
  <c r="L230"/>
  <c r="M230"/>
  <c r="K231"/>
  <c r="L231"/>
  <c r="M231"/>
  <c r="K232"/>
  <c r="L232"/>
  <c r="M232"/>
  <c r="K233"/>
  <c r="L233"/>
  <c r="M233"/>
  <c r="K234"/>
  <c r="L234"/>
  <c r="M234"/>
  <c r="K235"/>
  <c r="L235"/>
  <c r="M235"/>
  <c r="K236"/>
  <c r="L236"/>
  <c r="M236"/>
  <c r="K237"/>
  <c r="L237"/>
  <c r="M237"/>
  <c r="K238"/>
  <c r="L238"/>
  <c r="M238"/>
  <c r="K239"/>
  <c r="L239"/>
  <c r="M239"/>
  <c r="K240"/>
  <c r="L240"/>
  <c r="M240"/>
  <c r="K241"/>
  <c r="L241"/>
  <c r="M241"/>
  <c r="K242"/>
  <c r="L242"/>
  <c r="M242"/>
  <c r="K243"/>
  <c r="L243"/>
  <c r="M243"/>
  <c r="M244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H222"/>
  <c r="O222"/>
  <c r="H223"/>
  <c r="O223"/>
  <c r="H224"/>
  <c r="O224"/>
  <c r="H225"/>
  <c r="O225"/>
  <c r="H226"/>
  <c r="O226"/>
  <c r="H227"/>
  <c r="O227"/>
  <c r="H228"/>
  <c r="O228"/>
  <c r="H229"/>
  <c r="O229"/>
  <c r="H230"/>
  <c r="O230"/>
  <c r="H231"/>
  <c r="O231"/>
  <c r="H232"/>
  <c r="O232"/>
  <c r="H233"/>
  <c r="O233"/>
  <c r="H234"/>
  <c r="O234"/>
  <c r="H235"/>
  <c r="O235"/>
  <c r="H236"/>
  <c r="O236"/>
  <c r="H237"/>
  <c r="O237"/>
  <c r="H238"/>
  <c r="O238"/>
  <c r="H239"/>
  <c r="O239"/>
  <c r="H240"/>
  <c r="O240"/>
  <c r="H241"/>
  <c r="O241"/>
  <c r="H242"/>
  <c r="O242"/>
  <c r="H243"/>
  <c r="O243"/>
  <c r="O244"/>
  <c r="K189"/>
  <c r="L189"/>
  <c r="M189"/>
  <c r="K190"/>
  <c r="L190"/>
  <c r="M190"/>
  <c r="K191"/>
  <c r="L191"/>
  <c r="M191"/>
  <c r="K192"/>
  <c r="L192"/>
  <c r="M192"/>
  <c r="K193"/>
  <c r="L193"/>
  <c r="M193"/>
  <c r="K194"/>
  <c r="L194"/>
  <c r="M194"/>
  <c r="K195"/>
  <c r="L195"/>
  <c r="M195"/>
  <c r="K196"/>
  <c r="L196"/>
  <c r="M196"/>
  <c r="K197"/>
  <c r="L197"/>
  <c r="M197"/>
  <c r="K198"/>
  <c r="L198"/>
  <c r="M198"/>
  <c r="K199"/>
  <c r="L199"/>
  <c r="M199"/>
  <c r="K200"/>
  <c r="L200"/>
  <c r="M200"/>
  <c r="K201"/>
  <c r="L201"/>
  <c r="M201"/>
  <c r="K202"/>
  <c r="L202"/>
  <c r="M202"/>
  <c r="K203"/>
  <c r="L203"/>
  <c r="M203"/>
  <c r="K204"/>
  <c r="L204"/>
  <c r="M204"/>
  <c r="K205"/>
  <c r="L205"/>
  <c r="M205"/>
  <c r="K206"/>
  <c r="L206"/>
  <c r="M206"/>
  <c r="K207"/>
  <c r="L207"/>
  <c r="M207"/>
  <c r="K208"/>
  <c r="L208"/>
  <c r="M208"/>
  <c r="K209"/>
  <c r="L209"/>
  <c r="M209"/>
  <c r="K210"/>
  <c r="L210"/>
  <c r="M210"/>
  <c r="K211"/>
  <c r="L211"/>
  <c r="M211"/>
  <c r="K212"/>
  <c r="L212"/>
  <c r="M212"/>
  <c r="K213"/>
  <c r="L213"/>
  <c r="M213"/>
  <c r="K214"/>
  <c r="L214"/>
  <c r="M214"/>
  <c r="K215"/>
  <c r="L215"/>
  <c r="M215"/>
  <c r="K216"/>
  <c r="L216"/>
  <c r="M216"/>
  <c r="M217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H189"/>
  <c r="O189"/>
  <c r="H190"/>
  <c r="O190"/>
  <c r="H191"/>
  <c r="O191"/>
  <c r="H192"/>
  <c r="O192"/>
  <c r="H193"/>
  <c r="O193"/>
  <c r="H194"/>
  <c r="O194"/>
  <c r="H195"/>
  <c r="O195"/>
  <c r="H196"/>
  <c r="O196"/>
  <c r="H197"/>
  <c r="O197"/>
  <c r="H198"/>
  <c r="O198"/>
  <c r="H199"/>
  <c r="O199"/>
  <c r="H200"/>
  <c r="O200"/>
  <c r="H201"/>
  <c r="O201"/>
  <c r="H202"/>
  <c r="O202"/>
  <c r="H203"/>
  <c r="O203"/>
  <c r="H204"/>
  <c r="O204"/>
  <c r="H205"/>
  <c r="O205"/>
  <c r="H206"/>
  <c r="O206"/>
  <c r="H207"/>
  <c r="O207"/>
  <c r="H208"/>
  <c r="O208"/>
  <c r="H209"/>
  <c r="O209"/>
  <c r="H210"/>
  <c r="O210"/>
  <c r="H211"/>
  <c r="O211"/>
  <c r="H212"/>
  <c r="O212"/>
  <c r="H213"/>
  <c r="O213"/>
  <c r="H214"/>
  <c r="O214"/>
  <c r="H215"/>
  <c r="O215"/>
  <c r="H216"/>
  <c r="O216"/>
  <c r="O217"/>
  <c r="K133"/>
  <c r="L133"/>
  <c r="M133"/>
  <c r="K134"/>
  <c r="L134"/>
  <c r="M134"/>
  <c r="K135"/>
  <c r="L135"/>
  <c r="M135"/>
  <c r="K136"/>
  <c r="L136"/>
  <c r="M136"/>
  <c r="K137"/>
  <c r="L137"/>
  <c r="M137"/>
  <c r="K138"/>
  <c r="L138"/>
  <c r="M138"/>
  <c r="K139"/>
  <c r="L139"/>
  <c r="M139"/>
  <c r="K140"/>
  <c r="L140"/>
  <c r="M140"/>
  <c r="K141"/>
  <c r="L141"/>
  <c r="M141"/>
  <c r="K142"/>
  <c r="L142"/>
  <c r="M142"/>
  <c r="K143"/>
  <c r="L143"/>
  <c r="M143"/>
  <c r="K144"/>
  <c r="L144"/>
  <c r="M144"/>
  <c r="K145"/>
  <c r="L145"/>
  <c r="M145"/>
  <c r="K146"/>
  <c r="L146"/>
  <c r="M146"/>
  <c r="K147"/>
  <c r="L147"/>
  <c r="M147"/>
  <c r="K148"/>
  <c r="L148"/>
  <c r="M148"/>
  <c r="K149"/>
  <c r="L149"/>
  <c r="M149"/>
  <c r="K150"/>
  <c r="L150"/>
  <c r="M150"/>
  <c r="K151"/>
  <c r="L151"/>
  <c r="M151"/>
  <c r="K152"/>
  <c r="L152"/>
  <c r="M152"/>
  <c r="K153"/>
  <c r="L153"/>
  <c r="M153"/>
  <c r="K154"/>
  <c r="L154"/>
  <c r="M154"/>
  <c r="K155"/>
  <c r="L155"/>
  <c r="M155"/>
  <c r="K156"/>
  <c r="L156"/>
  <c r="M156"/>
  <c r="K157"/>
  <c r="L157"/>
  <c r="M157"/>
  <c r="K158"/>
  <c r="L158"/>
  <c r="M158"/>
  <c r="K159"/>
  <c r="L159"/>
  <c r="M159"/>
  <c r="K160"/>
  <c r="L160"/>
  <c r="M160"/>
  <c r="K161"/>
  <c r="L161"/>
  <c r="M161"/>
  <c r="K162"/>
  <c r="L162"/>
  <c r="M162"/>
  <c r="K163"/>
  <c r="L163"/>
  <c r="M163"/>
  <c r="K164"/>
  <c r="L164"/>
  <c r="M164"/>
  <c r="K165"/>
  <c r="L165"/>
  <c r="M165"/>
  <c r="K166"/>
  <c r="L166"/>
  <c r="M166"/>
  <c r="K167"/>
  <c r="L167"/>
  <c r="M167"/>
  <c r="K168"/>
  <c r="L168"/>
  <c r="M168"/>
  <c r="K169"/>
  <c r="L169"/>
  <c r="M169"/>
  <c r="K170"/>
  <c r="L170"/>
  <c r="M170"/>
  <c r="K171"/>
  <c r="L171"/>
  <c r="M171"/>
  <c r="K172"/>
  <c r="L172"/>
  <c r="M172"/>
  <c r="K173"/>
  <c r="L173"/>
  <c r="M173"/>
  <c r="K174"/>
  <c r="L174"/>
  <c r="M174"/>
  <c r="K175"/>
  <c r="L175"/>
  <c r="M175"/>
  <c r="K176"/>
  <c r="L176"/>
  <c r="M176"/>
  <c r="K177"/>
  <c r="L177"/>
  <c r="M177"/>
  <c r="K178"/>
  <c r="L178"/>
  <c r="M178"/>
  <c r="K179"/>
  <c r="L179"/>
  <c r="M179"/>
  <c r="K180"/>
  <c r="L180"/>
  <c r="M180"/>
  <c r="K181"/>
  <c r="L181"/>
  <c r="M181"/>
  <c r="K182"/>
  <c r="L182"/>
  <c r="M182"/>
  <c r="K183"/>
  <c r="L183"/>
  <c r="M183"/>
  <c r="M184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H133"/>
  <c r="O133"/>
  <c r="H134"/>
  <c r="O134"/>
  <c r="H135"/>
  <c r="O135"/>
  <c r="H136"/>
  <c r="O136"/>
  <c r="H137"/>
  <c r="O137"/>
  <c r="H138"/>
  <c r="O138"/>
  <c r="H139"/>
  <c r="O139"/>
  <c r="H140"/>
  <c r="O140"/>
  <c r="H141"/>
  <c r="O141"/>
  <c r="H142"/>
  <c r="O142"/>
  <c r="H143"/>
  <c r="O143"/>
  <c r="H144"/>
  <c r="O144"/>
  <c r="H145"/>
  <c r="O145"/>
  <c r="H146"/>
  <c r="O146"/>
  <c r="H147"/>
  <c r="O147"/>
  <c r="H148"/>
  <c r="O148"/>
  <c r="H149"/>
  <c r="O149"/>
  <c r="H150"/>
  <c r="O150"/>
  <c r="H151"/>
  <c r="O151"/>
  <c r="H152"/>
  <c r="O152"/>
  <c r="H153"/>
  <c r="O153"/>
  <c r="H154"/>
  <c r="O154"/>
  <c r="H155"/>
  <c r="O155"/>
  <c r="H156"/>
  <c r="O156"/>
  <c r="H157"/>
  <c r="O157"/>
  <c r="H158"/>
  <c r="O158"/>
  <c r="H159"/>
  <c r="O159"/>
  <c r="H160"/>
  <c r="O160"/>
  <c r="H161"/>
  <c r="O161"/>
  <c r="H162"/>
  <c r="O162"/>
  <c r="H163"/>
  <c r="O163"/>
  <c r="H164"/>
  <c r="O164"/>
  <c r="H165"/>
  <c r="O165"/>
  <c r="H166"/>
  <c r="O166"/>
  <c r="H167"/>
  <c r="O167"/>
  <c r="H168"/>
  <c r="O168"/>
  <c r="H169"/>
  <c r="O169"/>
  <c r="H170"/>
  <c r="O170"/>
  <c r="H171"/>
  <c r="O171"/>
  <c r="H172"/>
  <c r="O172"/>
  <c r="H173"/>
  <c r="O173"/>
  <c r="H174"/>
  <c r="O174"/>
  <c r="H175"/>
  <c r="O175"/>
  <c r="H176"/>
  <c r="O176"/>
  <c r="H177"/>
  <c r="O177"/>
  <c r="H178"/>
  <c r="O178"/>
  <c r="H179"/>
  <c r="O179"/>
  <c r="H180"/>
  <c r="O180"/>
  <c r="H181"/>
  <c r="O181"/>
  <c r="H182"/>
  <c r="O182"/>
  <c r="H183"/>
  <c r="O183"/>
  <c r="O184"/>
  <c r="K119"/>
  <c r="L119"/>
  <c r="M119"/>
  <c r="K120"/>
  <c r="L120"/>
  <c r="M120"/>
  <c r="K121"/>
  <c r="L121"/>
  <c r="M121"/>
  <c r="K122"/>
  <c r="L122"/>
  <c r="M122"/>
  <c r="K123"/>
  <c r="L123"/>
  <c r="M123"/>
  <c r="K124"/>
  <c r="L124"/>
  <c r="M124"/>
  <c r="K125"/>
  <c r="L125"/>
  <c r="M125"/>
  <c r="K126"/>
  <c r="L126"/>
  <c r="M126"/>
  <c r="K127"/>
  <c r="L127"/>
  <c r="M127"/>
  <c r="M128"/>
  <c r="N119"/>
  <c r="N120"/>
  <c r="N121"/>
  <c r="N122"/>
  <c r="N123"/>
  <c r="N124"/>
  <c r="N125"/>
  <c r="N126"/>
  <c r="N127"/>
  <c r="N128"/>
  <c r="H119"/>
  <c r="O119"/>
  <c r="H120"/>
  <c r="O120"/>
  <c r="H121"/>
  <c r="O121"/>
  <c r="H122"/>
  <c r="O122"/>
  <c r="H123"/>
  <c r="O123"/>
  <c r="H124"/>
  <c r="O124"/>
  <c r="H125"/>
  <c r="O125"/>
  <c r="H126"/>
  <c r="O126"/>
  <c r="H127"/>
  <c r="O127"/>
  <c r="O128"/>
  <c r="K113"/>
  <c r="L113"/>
  <c r="M113"/>
  <c r="M114"/>
  <c r="N113"/>
  <c r="N114"/>
  <c r="H113"/>
  <c r="O113"/>
  <c r="O114"/>
  <c r="K107"/>
  <c r="L107"/>
  <c r="M107"/>
  <c r="M108"/>
  <c r="N107"/>
  <c r="N108"/>
  <c r="H107"/>
  <c r="O107"/>
  <c r="O108"/>
  <c r="K81"/>
  <c r="L81"/>
  <c r="M81"/>
  <c r="K82"/>
  <c r="L82"/>
  <c r="M82"/>
  <c r="K83"/>
  <c r="L83"/>
  <c r="M83"/>
  <c r="K84"/>
  <c r="L84"/>
  <c r="M84"/>
  <c r="K85"/>
  <c r="L85"/>
  <c r="M85"/>
  <c r="K86"/>
  <c r="L86"/>
  <c r="M86"/>
  <c r="K87"/>
  <c r="L87"/>
  <c r="M87"/>
  <c r="K88"/>
  <c r="L88"/>
  <c r="M88"/>
  <c r="K89"/>
  <c r="L89"/>
  <c r="M89"/>
  <c r="K90"/>
  <c r="L90"/>
  <c r="M90"/>
  <c r="K91"/>
  <c r="L91"/>
  <c r="M91"/>
  <c r="K92"/>
  <c r="L92"/>
  <c r="M92"/>
  <c r="K93"/>
  <c r="L93"/>
  <c r="M93"/>
  <c r="K94"/>
  <c r="L94"/>
  <c r="M94"/>
  <c r="K95"/>
  <c r="L95"/>
  <c r="M95"/>
  <c r="K96"/>
  <c r="L96"/>
  <c r="M96"/>
  <c r="K97"/>
  <c r="L97"/>
  <c r="M97"/>
  <c r="K98"/>
  <c r="L98"/>
  <c r="M98"/>
  <c r="K99"/>
  <c r="L99"/>
  <c r="M99"/>
  <c r="K100"/>
  <c r="L100"/>
  <c r="M100"/>
  <c r="K101"/>
  <c r="L101"/>
  <c r="M101"/>
  <c r="M102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H81"/>
  <c r="O81"/>
  <c r="H82"/>
  <c r="O82"/>
  <c r="H83"/>
  <c r="O83"/>
  <c r="H84"/>
  <c r="O84"/>
  <c r="H85"/>
  <c r="O85"/>
  <c r="H86"/>
  <c r="O86"/>
  <c r="H87"/>
  <c r="O87"/>
  <c r="H88"/>
  <c r="O88"/>
  <c r="H89"/>
  <c r="O89"/>
  <c r="H90"/>
  <c r="O90"/>
  <c r="H91"/>
  <c r="O91"/>
  <c r="H92"/>
  <c r="O92"/>
  <c r="H93"/>
  <c r="O93"/>
  <c r="H94"/>
  <c r="O94"/>
  <c r="H95"/>
  <c r="O95"/>
  <c r="H96"/>
  <c r="O96"/>
  <c r="H97"/>
  <c r="O97"/>
  <c r="H98"/>
  <c r="O98"/>
  <c r="H99"/>
  <c r="O99"/>
  <c r="H100"/>
  <c r="O100"/>
  <c r="H101"/>
  <c r="O101"/>
  <c r="O102"/>
  <c r="K75"/>
  <c r="L75"/>
  <c r="M75"/>
  <c r="M76"/>
  <c r="N75"/>
  <c r="N76"/>
  <c r="H75"/>
  <c r="O75"/>
  <c r="O76"/>
  <c r="K68"/>
  <c r="L68"/>
  <c r="M68"/>
  <c r="K69"/>
  <c r="L69"/>
  <c r="M69"/>
  <c r="M70"/>
  <c r="N68"/>
  <c r="N69"/>
  <c r="N70"/>
  <c r="H68"/>
  <c r="O68"/>
  <c r="H69"/>
  <c r="O69"/>
  <c r="O70"/>
  <c r="K5"/>
  <c r="L5"/>
  <c r="M5"/>
  <c r="K6"/>
  <c r="L6"/>
  <c r="M6"/>
  <c r="K7"/>
  <c r="L7"/>
  <c r="M7"/>
  <c r="K8"/>
  <c r="L8"/>
  <c r="M8"/>
  <c r="K9"/>
  <c r="L9"/>
  <c r="M9"/>
  <c r="K10"/>
  <c r="L10"/>
  <c r="M10"/>
  <c r="K11"/>
  <c r="L11"/>
  <c r="M11"/>
  <c r="K12"/>
  <c r="L12"/>
  <c r="M12"/>
  <c r="K13"/>
  <c r="L13"/>
  <c r="M13"/>
  <c r="K14"/>
  <c r="L14"/>
  <c r="M14"/>
  <c r="K15"/>
  <c r="L15"/>
  <c r="M15"/>
  <c r="K16"/>
  <c r="L16"/>
  <c r="M16"/>
  <c r="K17"/>
  <c r="L17"/>
  <c r="M17"/>
  <c r="K18"/>
  <c r="L18"/>
  <c r="M18"/>
  <c r="K19"/>
  <c r="L19"/>
  <c r="M19"/>
  <c r="K20"/>
  <c r="L20"/>
  <c r="M20"/>
  <c r="K21"/>
  <c r="L21"/>
  <c r="M21"/>
  <c r="K22"/>
  <c r="L22"/>
  <c r="M22"/>
  <c r="K23"/>
  <c r="L23"/>
  <c r="M23"/>
  <c r="K24"/>
  <c r="L24"/>
  <c r="M24"/>
  <c r="K25"/>
  <c r="L25"/>
  <c r="M25"/>
  <c r="K26"/>
  <c r="L26"/>
  <c r="M26"/>
  <c r="K27"/>
  <c r="L27"/>
  <c r="M27"/>
  <c r="K28"/>
  <c r="L28"/>
  <c r="M28"/>
  <c r="K29"/>
  <c r="L29"/>
  <c r="M29"/>
  <c r="K30"/>
  <c r="L30"/>
  <c r="M30"/>
  <c r="K31"/>
  <c r="L31"/>
  <c r="M31"/>
  <c r="K32"/>
  <c r="L32"/>
  <c r="M32"/>
  <c r="K33"/>
  <c r="L33"/>
  <c r="M33"/>
  <c r="K34"/>
  <c r="L34"/>
  <c r="M34"/>
  <c r="K35"/>
  <c r="L35"/>
  <c r="M35"/>
  <c r="K36"/>
  <c r="L36"/>
  <c r="M36"/>
  <c r="K37"/>
  <c r="L37"/>
  <c r="M37"/>
  <c r="K38"/>
  <c r="L38"/>
  <c r="M38"/>
  <c r="K39"/>
  <c r="L39"/>
  <c r="M39"/>
  <c r="K40"/>
  <c r="L40"/>
  <c r="M40"/>
  <c r="K41"/>
  <c r="L41"/>
  <c r="M41"/>
  <c r="K42"/>
  <c r="L42"/>
  <c r="M42"/>
  <c r="K43"/>
  <c r="L43"/>
  <c r="M43"/>
  <c r="K44"/>
  <c r="L44"/>
  <c r="M44"/>
  <c r="K45"/>
  <c r="L45"/>
  <c r="M45"/>
  <c r="K46"/>
  <c r="L46"/>
  <c r="M46"/>
  <c r="K47"/>
  <c r="L47"/>
  <c r="M47"/>
  <c r="K48"/>
  <c r="L48"/>
  <c r="M48"/>
  <c r="K49"/>
  <c r="L49"/>
  <c r="M49"/>
  <c r="K50"/>
  <c r="L50"/>
  <c r="M50"/>
  <c r="K51"/>
  <c r="L51"/>
  <c r="M51"/>
  <c r="K52"/>
  <c r="L52"/>
  <c r="M52"/>
  <c r="K53"/>
  <c r="L53"/>
  <c r="M53"/>
  <c r="K54"/>
  <c r="L54"/>
  <c r="M54"/>
  <c r="K55"/>
  <c r="L55"/>
  <c r="M55"/>
  <c r="K56"/>
  <c r="L56"/>
  <c r="M56"/>
  <c r="K57"/>
  <c r="L57"/>
  <c r="M57"/>
  <c r="K58"/>
  <c r="L58"/>
  <c r="M58"/>
  <c r="K59"/>
  <c r="L59"/>
  <c r="M59"/>
  <c r="K60"/>
  <c r="L60"/>
  <c r="M60"/>
  <c r="K61"/>
  <c r="L61"/>
  <c r="M61"/>
  <c r="K62"/>
  <c r="L62"/>
  <c r="M62"/>
  <c r="M63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H5"/>
  <c r="O5"/>
  <c r="H6"/>
  <c r="O6"/>
  <c r="H7"/>
  <c r="O7"/>
  <c r="H8"/>
  <c r="O8"/>
  <c r="H9"/>
  <c r="O9"/>
  <c r="H10"/>
  <c r="O10"/>
  <c r="H11"/>
  <c r="O11"/>
  <c r="H12"/>
  <c r="O12"/>
  <c r="H13"/>
  <c r="O13"/>
  <c r="H14"/>
  <c r="O14"/>
  <c r="H15"/>
  <c r="O15"/>
  <c r="H16"/>
  <c r="O16"/>
  <c r="H17"/>
  <c r="O17"/>
  <c r="H18"/>
  <c r="O18"/>
  <c r="H19"/>
  <c r="O19"/>
  <c r="H20"/>
  <c r="O20"/>
  <c r="H21"/>
  <c r="O21"/>
  <c r="H22"/>
  <c r="O22"/>
  <c r="H23"/>
  <c r="O23"/>
  <c r="H24"/>
  <c r="O24"/>
  <c r="H25"/>
  <c r="O25"/>
  <c r="H26"/>
  <c r="O26"/>
  <c r="H27"/>
  <c r="O27"/>
  <c r="H28"/>
  <c r="O28"/>
  <c r="H29"/>
  <c r="O29"/>
  <c r="H30"/>
  <c r="O30"/>
  <c r="H31"/>
  <c r="O31"/>
  <c r="H32"/>
  <c r="O32"/>
  <c r="H33"/>
  <c r="O33"/>
  <c r="H34"/>
  <c r="O34"/>
  <c r="H35"/>
  <c r="O35"/>
  <c r="H36"/>
  <c r="O36"/>
  <c r="H37"/>
  <c r="O37"/>
  <c r="H38"/>
  <c r="O38"/>
  <c r="H39"/>
  <c r="O39"/>
  <c r="H40"/>
  <c r="O40"/>
  <c r="H41"/>
  <c r="O41"/>
  <c r="H42"/>
  <c r="O42"/>
  <c r="H43"/>
  <c r="O43"/>
  <c r="H44"/>
  <c r="O44"/>
  <c r="H45"/>
  <c r="O45"/>
  <c r="H46"/>
  <c r="O46"/>
  <c r="H47"/>
  <c r="O47"/>
  <c r="H48"/>
  <c r="O48"/>
  <c r="H49"/>
  <c r="O49"/>
  <c r="H50"/>
  <c r="O50"/>
  <c r="H51"/>
  <c r="O51"/>
  <c r="H52"/>
  <c r="O52"/>
  <c r="H53"/>
  <c r="O53"/>
  <c r="H54"/>
  <c r="O54"/>
  <c r="H55"/>
  <c r="O55"/>
  <c r="H56"/>
  <c r="O56"/>
  <c r="H57"/>
  <c r="O57"/>
  <c r="H58"/>
  <c r="O58"/>
  <c r="H59"/>
  <c r="O59"/>
  <c r="H60"/>
  <c r="O60"/>
  <c r="H61"/>
  <c r="O61"/>
  <c r="H62"/>
  <c r="O62"/>
  <c r="O63"/>
</calcChain>
</file>

<file path=xl/comments1.xml><?xml version="1.0" encoding="utf-8"?>
<comments xmlns="http://schemas.openxmlformats.org/spreadsheetml/2006/main">
  <authors>
    <author>Fredy Ramirez Casasbuenas</author>
  </authors>
  <commentList>
    <comment ref="J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0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6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2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8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2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88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21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8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1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73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27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8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70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92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05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<sst xmlns="http://schemas.openxmlformats.org/spreadsheetml/2006/main" count="1030" uniqueCount="383">
  <si>
    <t xml:space="preserve">  No. 1  DE INMUNOQUIMICA</t>
  </si>
  <si>
    <t>CANTIDAD TOTAL BOGOTÁ</t>
  </si>
  <si>
    <t>CANTIDAD TOTAL ZIPAQUIRÁ</t>
  </si>
  <si>
    <t>REACTIVO PARA ACIDO URICO</t>
  </si>
  <si>
    <t>PRUEBA</t>
  </si>
  <si>
    <t>REACTIVO PARA ALBUMINA</t>
  </si>
  <si>
    <t>REACTIVO PARA AMILASA</t>
  </si>
  <si>
    <t>REACTIVO PARA BILIRRUBINA DIRECTA</t>
  </si>
  <si>
    <t>REACTIVO PARA BILIRRUBINA TOTAL</t>
  </si>
  <si>
    <t>REACTIVO PARA COLESTEROL HDL</t>
  </si>
  <si>
    <t>REACTIVO PARA COLESTEROL LDL</t>
  </si>
  <si>
    <t>REACTIVO PARA COLESTEROL TOTAL</t>
  </si>
  <si>
    <t>REACTIVO PARA CPK MB</t>
  </si>
  <si>
    <t>REACTIVO PARA CREATININA</t>
  </si>
  <si>
    <t>REACTIVO PARA CREATININASA CPK TOTAL</t>
  </si>
  <si>
    <t>REACTIVO PARA DESHIDROGENASA LACTICA</t>
  </si>
  <si>
    <t>REACTIVO PARA DETERMINACION DE MAGNESIO</t>
  </si>
  <si>
    <t>REACTIVO PARA FOSFATASA ALCALINA</t>
  </si>
  <si>
    <t>REACTIVO PARA FOSFORO</t>
  </si>
  <si>
    <t>REACTIVO PARA GLUCOSA</t>
  </si>
  <si>
    <t>REACTIVO PARA HIERRO</t>
  </si>
  <si>
    <t>REACTIVO PARA MICROALBUMINARIA</t>
  </si>
  <si>
    <t>REACTIVO PARA NITROGENO UREICO (BUN)</t>
  </si>
  <si>
    <t>REACTIVO PARA PROTEINAS EN ORINA Y/O LIQUIDOS</t>
  </si>
  <si>
    <t>REACTIVO PARA PROTEINAS TOTALES</t>
  </si>
  <si>
    <t>REACTIVO PARA TRANSMINASAOXALOACETICA ASAT</t>
  </si>
  <si>
    <t>REACTIVO ELECTROLITOS SODIO-POTASIO-CLORO-CALCIO</t>
  </si>
  <si>
    <t>REACTIVO PARA TRANSMINASA PIRUVICA ALAT</t>
  </si>
  <si>
    <t>REACTIVO PARA TRIGLICERIDOS</t>
  </si>
  <si>
    <t>REACTIVO PARA TRANSFERINA</t>
  </si>
  <si>
    <t>REACTIVO PARA FERRITINA</t>
  </si>
  <si>
    <t>REACTIVO PARA CA 19-9</t>
  </si>
  <si>
    <t>REACTIVO PARA ACIDO FOLICO</t>
  </si>
  <si>
    <t>REACTIVO PARA HORMONA PARATIROIDEA (PTH)</t>
  </si>
  <si>
    <t>REACTIVO PARA CORE IGM</t>
  </si>
  <si>
    <t>REACTIVO PARA PRUEBAS DE CORE TOTAL</t>
  </si>
  <si>
    <t>REACTIVO PARA TIBC</t>
  </si>
  <si>
    <t>REACTIVO PARA PRUEBAS DE HEPATITIS C (HCV) ULTIMA GENERACION</t>
  </si>
  <si>
    <t>REACTIVO PARA PRUEBAS DE HIV DETERMINACION AG-AC</t>
  </si>
  <si>
    <t>REACTIVO PARA SUB UNIDAD BETA</t>
  </si>
  <si>
    <t>REACTIVO PARA TROPONINA I</t>
  </si>
  <si>
    <t>REACTIVO PARA VITAMINA B12</t>
  </si>
  <si>
    <t>REACTIVO PARA VITAMINA D25HIDROXI</t>
  </si>
  <si>
    <t>REACTIVO PARA ANTIGENO DE SUPERFICIE HEPATITIS B (AG HBS)</t>
  </si>
  <si>
    <t>REACTIVO ANTICUERPOS CONTRA EL ANTIGENO DE SUPERFICIE DE LA HEPATITIS B</t>
  </si>
  <si>
    <t>REACTIVO PARA ALFA FETO PROTEINA</t>
  </si>
  <si>
    <t>REACTIVO ANTICUERPOS ANTIOXOPLASMA IGM</t>
  </si>
  <si>
    <t>REACTIVO ANTICUERPOS ANTIOXOPLASMA IGG</t>
  </si>
  <si>
    <t>REACTIVO ANTIGENO CARCINOEMBRIONARIO</t>
  </si>
  <si>
    <t>REACTIVO ANTIGENO ESPECIFICO DE PROSTATA</t>
  </si>
  <si>
    <t>REACTIVO CA 125</t>
  </si>
  <si>
    <t>REACTIVO PARA PROLACTINA</t>
  </si>
  <si>
    <t>REACTIVO PARA T3 LIBRE</t>
  </si>
  <si>
    <t>REACTIVO PARA GAMA GLUTAMIL TRANSFERASA GGT</t>
  </si>
  <si>
    <t>REACTIVO PARA PROCALCITONINA CUANTITATIVA</t>
  </si>
  <si>
    <t>REACTIVO PARA TIROXINA T4</t>
  </si>
  <si>
    <t>REACTIVO PARA T4 LIBRE</t>
  </si>
  <si>
    <t>REACTIVO PARA TSH TIROIDEA ESTIMULANTE</t>
  </si>
  <si>
    <t>REACTIVO PARA COMPLEMENTO C3</t>
  </si>
  <si>
    <t>REACTIVO PARA COMPLEMENTO C4</t>
  </si>
  <si>
    <t>REACTIVO  PARA FACTOR REUMATOIDEO</t>
  </si>
  <si>
    <t>PREUBA</t>
  </si>
  <si>
    <t>REACTIVO PARA PROTEINA C REACTIVA</t>
  </si>
  <si>
    <t>2.  BIOLOGIA MOLECULAR</t>
  </si>
  <si>
    <t>REACTIVO PARA CARGA VIRAL DE HIV  CON EQUIPO EN APOYO TECNOLOGICO</t>
  </si>
  <si>
    <t>REACTIVO PARA IDENTIFICACION POR PCR EN TIEMPO REAL DE MYCOBACTERIUM TUBERCULOSIS Y RESISTENCIA DE ANTIBIOTICOS  CON EQUIPO EN APOYO TECNOLOGICO</t>
  </si>
  <si>
    <t>3. HEMOGLOBINA GLICOSILADA</t>
  </si>
  <si>
    <t>REACTIVO PARA HEMOGLOBINA GLICOSILADA</t>
  </si>
  <si>
    <t>4. CONTROL EXTERNO DE CALIDAD</t>
  </si>
  <si>
    <t>CONTROL DE CALIDAD EXTERNO PARA GASES ARTERIALES</t>
  </si>
  <si>
    <t>CICLO ANUAL</t>
  </si>
  <si>
    <t>CONTROL DE CALIDAD EXTERNO PARA HEMOGLOBINA GLICOSILADA</t>
  </si>
  <si>
    <t>CONTROL DE CALIDAD EXTERNO PARA INMUNOENSAYO</t>
  </si>
  <si>
    <t>CONTROL DE CALIDAD EXTERNO PARA MARCADORES CARDIACOS</t>
  </si>
  <si>
    <t>CONTROL DE CALIDAD EXTERNO PARA PROTEINAS ESPECIFICAS</t>
  </si>
  <si>
    <t>CONTROL DE CALIDAD EXTERNO PARA SANGRE OCULTA</t>
  </si>
  <si>
    <t>CONTROL DE CALIDAD EXTERNO PARA SIFILIS</t>
  </si>
  <si>
    <t>CONTROL DE CALIDAD EXTERNO PARA TOXOPLASMA</t>
  </si>
  <si>
    <t>CONTROL DE CALIDAD EXTERNO PARA METABOLITOS DE ORINA HUMANA</t>
  </si>
  <si>
    <t>CONTROL DE CALIDAD EXTERNO PARA COAGULACION</t>
  </si>
  <si>
    <t>CONTROL DE CALIDAD EXTERNO PARA COPROANALISIS</t>
  </si>
  <si>
    <t>CONTROL DE CALIDAD EXTERNO PARA HEMATOLOGIA</t>
  </si>
  <si>
    <t>CONTROL DE CALIDAD EXTERNO PARA MICROBIOLOGIA</t>
  </si>
  <si>
    <t>CONTROL DE CALIDAD EXTERNO PARA QUIMICA CLINICA</t>
  </si>
  <si>
    <t>CONTROL DE CALIDAD EXTERNO PARA SUB UNIDAD BETA (PRUEBA DE EMBARAZO EN ORINA)</t>
  </si>
  <si>
    <t>CONTROL DE CALIDAD EXTERNO PARA UROANALISIS</t>
  </si>
  <si>
    <t>CONTROL DE CALIDAD EXTERNO PARA PRUEBAS INFECCIOSAS</t>
  </si>
  <si>
    <t>CONTROL DE CALIDAD EXTERNO PARA TSH NEONATAL INSTITUTO NACIONAL</t>
  </si>
  <si>
    <t>CONTROL DE CALIDAD EXTERNO BANCO DE SANGRE INMUNOHEMATOLOGIA</t>
  </si>
  <si>
    <t>CONTROL DE CALIDAD EXTERNO BANCO DE SANGRE INSTITUTO NACIONAL INMUNOSEROLOGIA</t>
  </si>
  <si>
    <t>CONTROL DE CALIDAD EXTERNO PARA INMUNOLOGIA ESPECIAL</t>
  </si>
  <si>
    <t>5. HEMATOLOGIA</t>
  </si>
  <si>
    <t>REACTIVO PARA CUADRO HEMATICO</t>
  </si>
  <si>
    <t>6. GASES ARTERIALES</t>
  </si>
  <si>
    <t>REACTIVO PARA PRUEBA DE GASES ARTERIALES CON LACTATO</t>
  </si>
  <si>
    <t>7. COLORANTES LABORATORIO CLÍNICO</t>
  </si>
  <si>
    <t>COLORANTE DE WRIGHT FCO X 500 ML</t>
  </si>
  <si>
    <t>FRASCO</t>
  </si>
  <si>
    <t>ALCOHOL ACIDO FCO X 500</t>
  </si>
  <si>
    <t>ALCOHOL CETONA FCO X 500</t>
  </si>
  <si>
    <t>AZUL DE METILENO FCO X 500</t>
  </si>
  <si>
    <t>LUGOL DE GRAM X 500 ML</t>
  </si>
  <si>
    <t>CRISTAL VIOLETA DE GRAM FCO X 500 ML</t>
  </si>
  <si>
    <t>SAFRANINA DE GRAM FCO X 500 ML</t>
  </si>
  <si>
    <t>LUGOL PARASITOLOGICO FCO X 200 ML</t>
  </si>
  <si>
    <t>FUCSINA FENICADA FCO X 500</t>
  </si>
  <si>
    <t>8. ANTICUERPOS PARA INMUNOHISTOQUIMICA</t>
  </si>
  <si>
    <t>BCL-2</t>
  </si>
  <si>
    <t>UNIDAD</t>
  </si>
  <si>
    <t>BCL-6</t>
  </si>
  <si>
    <t>p24 (VIH)</t>
  </si>
  <si>
    <t>CD-3</t>
  </si>
  <si>
    <t>CD-5</t>
  </si>
  <si>
    <t>CD-10</t>
  </si>
  <si>
    <t>CD-15</t>
  </si>
  <si>
    <t>CD-19</t>
  </si>
  <si>
    <t>CD-20</t>
  </si>
  <si>
    <t>CD-23</t>
  </si>
  <si>
    <t>CD-30</t>
  </si>
  <si>
    <t>CD-34</t>
  </si>
  <si>
    <t>CD-35</t>
  </si>
  <si>
    <t>CD-43</t>
  </si>
  <si>
    <t>CD-56</t>
  </si>
  <si>
    <t xml:space="preserve">CD-79 </t>
  </si>
  <si>
    <t>CEA</t>
  </si>
  <si>
    <t>CK-AE1AE3</t>
  </si>
  <si>
    <t>CK-20</t>
  </si>
  <si>
    <t>CK-7</t>
  </si>
  <si>
    <t>DESMINA</t>
  </si>
  <si>
    <t>EMA</t>
  </si>
  <si>
    <t xml:space="preserve">ER </t>
  </si>
  <si>
    <t>FACTOR XIII a</t>
  </si>
  <si>
    <t>GCDFP15</t>
  </si>
  <si>
    <t>GFAP</t>
  </si>
  <si>
    <t>HLA-DR</t>
  </si>
  <si>
    <t>HPL</t>
  </si>
  <si>
    <t>MUC-2</t>
  </si>
  <si>
    <t>PAX +8</t>
  </si>
  <si>
    <t xml:space="preserve">SEROTONINA </t>
  </si>
  <si>
    <t>SOMATOSTATINA</t>
  </si>
  <si>
    <t>FLI-L</t>
  </si>
  <si>
    <t>P53</t>
  </si>
  <si>
    <t>Rasemasa</t>
  </si>
  <si>
    <t>Ki-67</t>
  </si>
  <si>
    <t>PLAP</t>
  </si>
  <si>
    <t xml:space="preserve">PR </t>
  </si>
  <si>
    <t>S100</t>
  </si>
  <si>
    <t>SINPTOFISINA</t>
  </si>
  <si>
    <t>TTF1</t>
  </si>
  <si>
    <t>CD-68</t>
  </si>
  <si>
    <t>CD45-ACL</t>
  </si>
  <si>
    <t>TSH</t>
  </si>
  <si>
    <t>E-CADHERINA</t>
  </si>
  <si>
    <t>RECEPTOR DE ANDROGENOS</t>
  </si>
  <si>
    <t>MELAN A</t>
  </si>
  <si>
    <t xml:space="preserve">HERPES TIPO 2 </t>
  </si>
  <si>
    <t xml:space="preserve">Cyclina D1 </t>
  </si>
  <si>
    <t xml:space="preserve">Napsin A </t>
  </si>
  <si>
    <t>ZAP70</t>
  </si>
  <si>
    <t>9. MICROBIOLOGIA</t>
  </si>
  <si>
    <t xml:space="preserve">AGAR  XLD PREPARADO </t>
  </si>
  <si>
    <t xml:space="preserve">AGAR CHOCOLATE PREPARADOS  </t>
  </si>
  <si>
    <t xml:space="preserve">AGAR MAC CONKEY PREPARADOS </t>
  </si>
  <si>
    <t xml:space="preserve">AGAR MUELLER HINTON PREPARADO </t>
  </si>
  <si>
    <t xml:space="preserve">AGAR PARA DERMATOFITOS </t>
  </si>
  <si>
    <t xml:space="preserve">AGAR SANGRE PREPARADOS </t>
  </si>
  <si>
    <t>AGAR PARA ANAEROBIOS</t>
  </si>
  <si>
    <t>ANTIBIOGRAMA SENSIBILIDAD PARA MICROORGANISMOS GRAM NEGATIVOS AUTOMATIZADO</t>
  </si>
  <si>
    <t>ANTIBIOGRAMA SENSIBILIDAD PARA MICROORGANISMOS GRAM POSITIVOS AUTOMATIZADO</t>
  </si>
  <si>
    <t xml:space="preserve">CALDO TIOGLICOLATO </t>
  </si>
  <si>
    <t xml:space="preserve">CEFINASA TUBO X 50 </t>
  </si>
  <si>
    <t>HEMOCULTIVOS ADULTOS BOTELLA CON APOYO TECNOLOGICO</t>
  </si>
  <si>
    <t>HEMOCULTIVOS ANAEROBIOS BOTELLA CON APOYO TECNOLOGICO</t>
  </si>
  <si>
    <t>HEMOCULTIVOS PARA MYCOBACTERIAS</t>
  </si>
  <si>
    <t>HEMOCULTIVOS PEDIATRICOS BOTELLA CON APOYO TECNOLOGICO</t>
  </si>
  <si>
    <t xml:space="preserve">MEDIO  PARA UROCULTIVOS </t>
  </si>
  <si>
    <t xml:space="preserve">MEDIO SABOUREAU CON ANTIBIOTICO </t>
  </si>
  <si>
    <t xml:space="preserve">MEDIO TAYER MARTIN PREPARADO </t>
  </si>
  <si>
    <t>PRUEBA DE IDENTIFICACION PARA ANAEROBIOS CON APOYO TECNOLOGICO</t>
  </si>
  <si>
    <t>PRUEBA DE IDENTIFICACION PARA NEISSERIA Y HAEMOPHILUS</t>
  </si>
  <si>
    <t>PRUEBA PARA IDENTIFICACION DE MICROORGANISMOS GRAM NEGATIVOS AUTOMATIZADO</t>
  </si>
  <si>
    <t>PRUEBA PARA IDENTIFICACION DE MICROORGANISMOS GRAM POSITIVOS AUTOMATIZADO</t>
  </si>
  <si>
    <t>PRUEBAS PARA IDENTIFICACION DE  LEVADURAS  AUTOMATIZADO</t>
  </si>
  <si>
    <t xml:space="preserve">PRUEBAS PARA SENSIBILIDAD DE LEVADURAS </t>
  </si>
  <si>
    <t xml:space="preserve">SISTEMA INDICADOR DE ANAEROBIOSIS </t>
  </si>
  <si>
    <t xml:space="preserve">SISTEMA GENERADOR DE ANAEROBIOSIS </t>
  </si>
  <si>
    <t>PRUEBA DE OPTOQUINA</t>
  </si>
  <si>
    <t>PRUEBA POR CULTIVO PARA LA DETERMINACION ESPECIFICA DE ESTREPTOCOCO AGALACTIAE</t>
  </si>
  <si>
    <t>10. INMUNOLOGIA ESPECIAL</t>
  </si>
  <si>
    <t xml:space="preserve">REACTIVO PARA ANTIBETA 2 GLICOPROTEINA IGG </t>
  </si>
  <si>
    <t xml:space="preserve">REACTIVO PARA ANTIBETA 2 GLICOPROTEINA IGM </t>
  </si>
  <si>
    <t>REACTIVO ANTICUERPOS ANTICITRULINAS (CCP)</t>
  </si>
  <si>
    <t>REACTIVO ANTICUERPOS ANTI C1Q</t>
  </si>
  <si>
    <t>REACTIVO ANTICUERPOS ANTI DNA POR IFI</t>
  </si>
  <si>
    <t>REACTIVO ANTICUERPOS ANTI NUCLEOSOMA</t>
  </si>
  <si>
    <t>REACTIVO ANTICUERPOS ANTIMUSCULO LISO POR IFI</t>
  </si>
  <si>
    <t>REACTIVO ANTIMIOLOPEROXIDASA P ANCA</t>
  </si>
  <si>
    <t>REACTIVO ANTICUERPOS ANTICITOPLASMA DE NEUTROFILO ANCAS POR IFI</t>
  </si>
  <si>
    <t xml:space="preserve">REACTIVO ANTIPROTEINASA 3 </t>
  </si>
  <si>
    <t>REACTIVO ANTICUERPOS ANTI SM</t>
  </si>
  <si>
    <t>REACTIVO ANTICUERPOS ANTI SSA</t>
  </si>
  <si>
    <t>REACTIVO ANTICUERPOS ANTI-RNP</t>
  </si>
  <si>
    <t>REACTIVO ANTICUERPOS ANTI SSB</t>
  </si>
  <si>
    <t>REACTIVO ANTICUERPOS ANTICARDIOLIPINA IGG</t>
  </si>
  <si>
    <t>REACTIVO ANTICUERPOS ANTICARDIOLIPINA IGM</t>
  </si>
  <si>
    <t>REACTIVO ANTICUERPOS ANTINUCLEARES POR IFI</t>
  </si>
  <si>
    <t>REACTIVO ANTICUERPOS ANTIFOSFOLIPIDOS IGG</t>
  </si>
  <si>
    <t>REACTIVO ANTICUERPOS ANTIFOSFOLIPIDOS IGM</t>
  </si>
  <si>
    <t>REACTIVO PARA ELECTROFORESIS DE PROTEINAS</t>
  </si>
  <si>
    <t>REACTIVO PARA INMUNOELECTROFORESIS</t>
  </si>
  <si>
    <t>REACTIVO TSH NEONATAL</t>
  </si>
  <si>
    <t>11. INSUMOS PATOLOGIA</t>
  </si>
  <si>
    <t xml:space="preserve">CASSETTE PARA INCLUSION DE PARAFINA CAJA X 500 UN </t>
  </si>
  <si>
    <t>CUCHILLA DESECHABLE M X 35 DE BAJO PERFIL DE MICROTOMO PARA TEJIDOS DUROS 80 X 8 X 0,25 ml x 50  UNIDADES</t>
  </si>
  <si>
    <t>CAJA</t>
  </si>
  <si>
    <t xml:space="preserve">TINTA PARA MARCAR TEJIDOS DE COLORES </t>
  </si>
  <si>
    <t>ETANOL ABSOLUTO DE GRADO ANALITICO FRASCO X 2.5  LITROS</t>
  </si>
  <si>
    <t xml:space="preserve">FRASCO 2,5 LITROS </t>
  </si>
  <si>
    <t xml:space="preserve">FORMOL AL 37% CANECA X 55 GALONES </t>
  </si>
  <si>
    <t>GALON</t>
  </si>
  <si>
    <t>PARAFINA GRANULADA FIJATIVO POLIMERO PLASTICO PUNTO DE FUSION DE 56 º A 57 º C X CAJA X 8 KILO</t>
  </si>
  <si>
    <t>CAJA X8 KG</t>
  </si>
  <si>
    <t xml:space="preserve">AMONIACO </t>
  </si>
  <si>
    <t>XILOL CALIDAD REACTIVA GALON X 2.5 LT</t>
  </si>
  <si>
    <t>12. COLORANTES PATOLOGIA</t>
  </si>
  <si>
    <t>NITRATO DE PLATA SOLIDO  X 25 GRAMOS</t>
  </si>
  <si>
    <t xml:space="preserve">TETRABORATO  DE SODIO X 500 GRAMOS </t>
  </si>
  <si>
    <t xml:space="preserve">RESINA MEDIO DE MONTAJE HISTOLOGICO  x 500 ml </t>
  </si>
  <si>
    <t xml:space="preserve">HEMATOXILINA CAJA  x 10 </t>
  </si>
  <si>
    <t xml:space="preserve">EOSINA CAJA  10 </t>
  </si>
  <si>
    <t xml:space="preserve">CRYOMATRIX </t>
  </si>
  <si>
    <t>LAMINAS CARGADAS X  70 laminas</t>
  </si>
  <si>
    <t>13. INSUMOS  LABORATORIO CLINICO</t>
  </si>
  <si>
    <t>APLICADORES SIN ALGODÓN X 1000 UN</t>
  </si>
  <si>
    <t xml:space="preserve">CURITAS 22X22 </t>
  </si>
  <si>
    <t xml:space="preserve">LAMINILLAS CUBREOBJETOS 22 x 22 mm CAJA X 100 </t>
  </si>
  <si>
    <t xml:space="preserve">LAMINILLAS CUBREOBJETOS 22 x 40 mm CAJA X 100 </t>
  </si>
  <si>
    <t xml:space="preserve">LAMINILLAS CUBREOBJETOS 24 x 60 mm CAJA X 100 </t>
  </si>
  <si>
    <t xml:space="preserve">LAMINAS PORTA OBJETO 25 X 76 MM CAJA X 50 </t>
  </si>
  <si>
    <t xml:space="preserve">PUNTAS  PARA PIPETA DE 50 A 1000 LAMBDAS AZULES  X 1000 </t>
  </si>
  <si>
    <t>PAQUETE</t>
  </si>
  <si>
    <t>PUNTAS PARA PIPETA DE 2-100-200 LAMBDAS AMARILLAS  X 1000</t>
  </si>
  <si>
    <t>GRADILLA EN POLIESTILENO RESISTENTE A CONGELACION PARA TUBOS DE 13x100 (50-100 TUBOS)</t>
  </si>
  <si>
    <t>GRADILLA EN POLIESTILENO RESISTENTE A CONGELACION PARA TUBOS CONICOS DE 15 ml</t>
  </si>
  <si>
    <t>FOSFATO TRISODICO AL 20% x FCO x 500 ml</t>
  </si>
  <si>
    <t>HIDROXIDO DE SODIO AL 4% NaOH FCO x 200 ml</t>
  </si>
  <si>
    <t>AZUL DE CRESIL BRILLANTE</t>
  </si>
  <si>
    <t>GLICEMIA DEXTROSA CAJA X 50 SOBRES DE 25 GRS.</t>
  </si>
  <si>
    <t>REACTIVO PARA SEROLOGIA EN LIQUIDOS</t>
  </si>
  <si>
    <t xml:space="preserve">SENSIDISCOS DE EDTA TUBO X 50 </t>
  </si>
  <si>
    <t>TUBO</t>
  </si>
  <si>
    <t xml:space="preserve">SENSIDISCOS DE ACIDO BORONICO TUBO X 50 </t>
  </si>
  <si>
    <t>ASA CURVA DESECHABLE PARA MICROBIOLOGIA  x1000</t>
  </si>
  <si>
    <t xml:space="preserve"> PUNTAS 1000 uL CON FILTRO LIBRE DE RNA Y DNASA ESTERIL x Rack por 96 puntas</t>
  </si>
  <si>
    <t>RACK</t>
  </si>
  <si>
    <t xml:space="preserve"> PUNTAS 0.5 -10 uL CON FILTRO LIBRE DE RNA Y DNASA ESTERIL x Rack por 96 puntas</t>
  </si>
  <si>
    <t>PUNTAS 20 - 200 ul CON FILTRO LIBRE DE RNA Y DNASA ESTERIL x Rack por 96 puntas</t>
  </si>
  <si>
    <t>SOLIDIFICADOR DE LIQUIDOS BIOLOGICOS</t>
  </si>
  <si>
    <t>PRUEBA RÁPIDA PARA LA DETECCIÓN DE ANTIGENO -ANTICUERPOS HIV  CUARTA GENERACION</t>
  </si>
  <si>
    <t>PRUEBA RAPIDA TREPONEMICA PARA SIFILIS</t>
  </si>
  <si>
    <t>TUBOS EPPENDORF 1.5ML STANDARD X 500 ESTERILES LIBRES DE NUCLEASAS (DNAsas, RNAsas)</t>
  </si>
  <si>
    <t>BOLSA</t>
  </si>
  <si>
    <t>PAPEL PARA PH</t>
  </si>
  <si>
    <t>ROLLO</t>
  </si>
  <si>
    <t>REACTIVO PARA SANGRE OCULTA</t>
  </si>
  <si>
    <t>PRUEBAS DE EMBARAZO EN CASSETTE</t>
  </si>
  <si>
    <t xml:space="preserve">PRUEBA RÁPIDA  EN CASSETE PARA HEPATITIS B ANTIGENO DE SUPERFICIE </t>
  </si>
  <si>
    <t xml:space="preserve">PRUEBA RÁPIDA EN CASSETTE PARA HEPATITIS C  ANTICUERPOS TOTALES </t>
  </si>
  <si>
    <t>PRUEBA RÁPIDA EN CASSETTE  DE HEPATITIS A IgM</t>
  </si>
  <si>
    <t xml:space="preserve">PRUEBA RÁPIDA EN CASSETTE DETROPONINA </t>
  </si>
  <si>
    <t xml:space="preserve">DROGAS DE ABUSO INTEGRADAS AL VASO X 10 PARAMETROS </t>
  </si>
  <si>
    <t xml:space="preserve">PRUEBA </t>
  </si>
  <si>
    <t>FRASCOS RECOLECTOPRES ORINAS</t>
  </si>
  <si>
    <t>MEDIO DE CULTIVO PREPARADO DE OGAWA KUDOH</t>
  </si>
  <si>
    <t>REACTIVO PARA DETECCION DE ANTIGENO DE CRIPTOCOCCUS NEOFORMANS (LATEX)</t>
  </si>
  <si>
    <t>REACTIVO DE ASTOS POR LATEX</t>
  </si>
  <si>
    <t>SENSIDISCOS ERTAPENEM TUBO X 50</t>
  </si>
  <si>
    <t xml:space="preserve">SENSIDISCOS MEROPENEM TUBO X 50 </t>
  </si>
  <si>
    <t xml:space="preserve">EQUIPO EN APOYO TECNOLOGICO DE ORINAS </t>
  </si>
  <si>
    <t xml:space="preserve">SENSIDISCOS CEFOTAXIME TUBO X 50 </t>
  </si>
  <si>
    <t>SENSIDISCOS CEFOTAXIME + CLAVULANATO TUBO X 50</t>
  </si>
  <si>
    <t>PRODUCTO DE DEGRADACION DEL FIBRINOGENO</t>
  </si>
  <si>
    <t>SEROLOGIA RPR SIFILIS</t>
  </si>
  <si>
    <t>BOLSA PLASTICA PARA TRANSPORTE DE MUESTRAS BIOLOGICAS, CON CIERRE HERMETICO</t>
  </si>
  <si>
    <t>SISTEMA DE COLORACION PARA HEMATOLOGIA</t>
  </si>
  <si>
    <t>LAMINA PARA RECUENTO DE SEDIMENTO URINARIO CON TUBO</t>
  </si>
  <si>
    <t>MEDIO DE TRANSPORTE AIMES CON CARBON</t>
  </si>
  <si>
    <t>PIPETA PARA WESTERGREEN PEDITRICA Y ADULTO (VELOCIDAD DE SEDIMENTACION CON SOPORTE)</t>
  </si>
  <si>
    <t>14. TOMA DE MUESTRAS</t>
  </si>
  <si>
    <t>TORNIQUETES DESECHABLES</t>
  </si>
  <si>
    <t>AGUJAS MULTIPLES CAJA X 100 (21G X 1" A 1 1/2")</t>
  </si>
  <si>
    <t>AGUJAS MULTIPLES CAJA X 100 (22G X 1")</t>
  </si>
  <si>
    <t>TUBOS CON HEPARINA DE LITIO</t>
  </si>
  <si>
    <t>TUBOS CON GEL (VOLUMEN TOTAL 5 ML TAMAÑO GEL TUBO 13 X  100 ML</t>
  </si>
  <si>
    <t>TUBOS TAPA AZUL  (2,7 - 4,0 ML CITRATO AL 3,2%)</t>
  </si>
  <si>
    <t>TUBOS TAPA AZUL PEDIATRICOS CON DOBLE PARED (1,7 - 2,7 ML CITRATO AL 3,2%)</t>
  </si>
  <si>
    <t>TUBOS TAPA LILA 4 ML EDTA K2</t>
  </si>
  <si>
    <t>TUBOS TAPA LILA PEDIATRICO (500 A 1000 UL) EDTA K2</t>
  </si>
  <si>
    <t xml:space="preserve">TUBOS TAPA ROJA PEDIATRICO (500 A 1000 UL) </t>
  </si>
  <si>
    <t xml:space="preserve">TUBOS TAPA ROJA (VOLUMEN TOTAL 6 ML) TAMAÑO DEL TUBO 13 X 100 ML </t>
  </si>
  <si>
    <t>TUBO TAPA AMARILLA CON GEL PEDIATRICO 3,5 ML</t>
  </si>
  <si>
    <t>15. COAGULACION</t>
  </si>
  <si>
    <t>REACTIVO PARA TIEMPO DE PROTROMBINA (PT)</t>
  </si>
  <si>
    <t>REACTIVO PARA TIEMPO PARCIAL DE TROMBOPLASTINA (PTT)</t>
  </si>
  <si>
    <t>REACTIVO PARA DIMERO D</t>
  </si>
  <si>
    <t>REACTIVO PARA FIBRINOGENO</t>
  </si>
  <si>
    <t>REACTIVO PARA FACTOR VIII</t>
  </si>
  <si>
    <t>REACTIVO PARA PROTEINA C DE LA COAGULACION</t>
  </si>
  <si>
    <t xml:space="preserve">REACTIVO PARA PROTEINA S DE LA COAGULACION </t>
  </si>
  <si>
    <t>REACTIVO PARA ANTITROMBINA III</t>
  </si>
  <si>
    <t>REACTIVO PARA ANTICOAGULANTE LUPICO PRUEBA PRESUNTIVA Y CONFIRMATORIA</t>
  </si>
  <si>
    <t>PRUEBA PARA DETECCION DE SIFILIS TECNICA  QUIMIOLUMINISCENCIA</t>
  </si>
  <si>
    <t>PRUEBA  PARA DETECCION DE HIV I -II DETERMINACION Ag-Ac BANCO DE SANGRE TECNICA QUIMIOLUMINICENCIA</t>
  </si>
  <si>
    <t>PRUEBA  PARA DETECCION DE ANTIGENO DE SUPERFICIE HEPATITIS B ( Ag HBs) TECNICA QUIMIOLUMINICENCIA</t>
  </si>
  <si>
    <t xml:space="preserve">PRUEBA  PARA DETECCION DE HEPATITIS C (HCV)  TECNICA QUIMIOLUMINICENCIA </t>
  </si>
  <si>
    <t xml:space="preserve">PRUEBA  PARA DETECCION DE CORE  HEPATITIS B TECNICA  QUIMIOLUMINICENCIA </t>
  </si>
  <si>
    <t xml:space="preserve">PRUEBA  PARA DETECCION DE CHAGAS TECNICA  QUIMIOLUMINICENCIA </t>
  </si>
  <si>
    <t>PRUEBA  PARA DETECCION DE HTLV I - II TECNICA TECNIC A QUIMIUMILICENCIA</t>
  </si>
  <si>
    <t>REACTIVO PARA PRUEBA CRUZADA MICROTUBO CON RECHEQUEO</t>
  </si>
  <si>
    <t>PBA</t>
  </si>
  <si>
    <t>REACTIVO PARA RASTREO DE ANTICUERPOS PARA DONANTE</t>
  </si>
  <si>
    <t>REACTIVO PARA RASTREO DE ANTICUERPOS PARA PACIENTE CELULAS I-II-III</t>
  </si>
  <si>
    <t>PANEL PARA IDENTIFICACION DE ANTICUERPOS IRREGULARES 11 CELULAS</t>
  </si>
  <si>
    <t xml:space="preserve">COOMBS FRACCIONADO  TECNICA MICROTUBO </t>
  </si>
  <si>
    <t>REACTIVO PARA HEMOCLASIFICACION DIRECTA E INVERSA  MICROTECNICA</t>
  </si>
  <si>
    <t>REACTIVO PARA HEMOCLASIFICACION DIRECTA ABD MICROTECNICA</t>
  </si>
  <si>
    <t xml:space="preserve">HEMOCLASIFICACION DIRECTA CON COOMBS  NEONATO TECNICA MICROTUBO </t>
  </si>
  <si>
    <t xml:space="preserve">PRUEBA CONFIRMATORIA DE  D DEBIL TECNICA MICROTUBO </t>
  </si>
  <si>
    <t>REACTIVO PARA FENOTIPO ( ANTI D C,c,E,e, KELL) MICROTECNICA</t>
  </si>
  <si>
    <t>SUERO HEMOCLASIFICADOR ANTI-A</t>
  </si>
  <si>
    <t>ml</t>
  </si>
  <si>
    <t>SUERO HEMOCLASIFICADOR ANTI-B</t>
  </si>
  <si>
    <t>SUERO HEMOCLASIFICADOR ANTI-D</t>
  </si>
  <si>
    <t xml:space="preserve">ANTISUERO LECTIN A1 </t>
  </si>
  <si>
    <t xml:space="preserve">ANTISUERO LECTIN H </t>
  </si>
  <si>
    <t xml:space="preserve">TARJETAS NEUTRAS </t>
  </si>
  <si>
    <t>REACTIVOS PARA  INVESTIGACIÓN</t>
  </si>
  <si>
    <t>BOLSA SENCILLA PARA RECOLECION DE SANGRE X 450 ML</t>
  </si>
  <si>
    <t>BOLSAS CUADRUPLES PARA RECOLECCION DE SANGRE CON SISTEMA DE MUESTREO</t>
  </si>
  <si>
    <t xml:space="preserve">FILTRO DESLEUCOCITADORES  DE GLOBULOS ROJOS ADULTOS CON BOLSA </t>
  </si>
  <si>
    <t>FILTRO DESLEUCOCITADORES PARA  PLAQUETAS ADULTOS CON BOLSA</t>
  </si>
  <si>
    <t>FILTRO DESLEUCOCITADORES PARA  GL.ROJOS NEONATOS CON BOLSA 4 ALICUOTAS+ 3 CUCHILLAS</t>
  </si>
  <si>
    <t>FILTROS DESLEUCOCITADORES  PLAQUETAS NEONATOS CON BOLSA PARA LICUOTAS( 2) + 3 CUCHILLAS</t>
  </si>
  <si>
    <t>EQUIPO DE TRASFUSION PARA GLOBULOS ROJOS</t>
  </si>
  <si>
    <t>EQUIPO DE TRASFUSION PARA PLAQUETAS</t>
  </si>
  <si>
    <t>LANCETAS CON PUNCIONADOR O DISPOSITIVO APLICADOR</t>
  </si>
  <si>
    <t>TUBOS PLASTICOS TAPAROSCA 2 ML CRIOVIALES CON CAJA PARA ALMACENAMIENTO</t>
  </si>
  <si>
    <t>SOLUCION CALIBRADORA DE  PH 3</t>
  </si>
  <si>
    <t>SOLUCION CALIBRADORA DE PH 7</t>
  </si>
  <si>
    <t>SOLUCION CALIBRADORA DE PH 10</t>
  </si>
  <si>
    <t>SOPORTEDE ALMACENAMIENTO PARA BOLSA DE SANGRE</t>
  </si>
  <si>
    <t>PAPEL SECANTE PARA  DESCONGELADOR DE PLASMA( BARKEY)  395x250 mm</t>
  </si>
  <si>
    <t xml:space="preserve">BOLSA o COJINETES  PARA DESCONGELADOR DE PLASMA (BARKEY) </t>
  </si>
  <si>
    <t>16. INMUNOSEROLOGIA</t>
  </si>
  <si>
    <t xml:space="preserve">17 INMUNOHEMATOLOGIA </t>
  </si>
  <si>
    <t>18. SEPARACION DE COMPONENTES</t>
  </si>
  <si>
    <t>19. INSUMOSA</t>
  </si>
  <si>
    <t>CODIGO UNSPSC</t>
  </si>
  <si>
    <t>EL VALOR UNITARIO DE LA COLUMNA J DE CADA ÍTEM DEBE SER DILIGENCIADA SIN DECIMALES, DEBE SER EN PESO CERRADO.</t>
  </si>
  <si>
    <t>NOTA 1:</t>
  </si>
  <si>
    <t>CODIGO INSTITUCIONAL</t>
  </si>
  <si>
    <t>NIT PROVEEDOR</t>
  </si>
  <si>
    <t>ITEM</t>
  </si>
  <si>
    <t>MARCA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</si>
  <si>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</si>
  <si>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</si>
  <si>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</si>
  <si>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</si>
  <si>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</si>
  <si>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</si>
  <si>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</si>
  <si>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</si>
  <si>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</si>
  <si>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</si>
  <si>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</si>
  <si>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</si>
  <si>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</si>
  <si>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</si>
  <si>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 xml:space="preserve"> CANTIDAD TOTAL 2018 </t>
  </si>
  <si>
    <t>UNIDAD DE MEDIDA</t>
  </si>
  <si>
    <t>NOMBRE DEL PROVEEDOR</t>
  </si>
  <si>
    <t>VALOR TOTAL 
(BOGOTA + ZIPAQUIRA)</t>
  </si>
  <si>
    <t xml:space="preserve">
151803030476
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</si>
</sst>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indexed="8"/>
      <name val="Arial"/>
      <family val="2"/>
    </font>
    <font>
      <b/>
      <sz val="12"/>
      <color indexed="8"/>
      <name val="Arial Narrow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1" applyNumberFormat="0" applyAlignment="0" applyProtection="0"/>
    <xf numFmtId="0" fontId="11" fillId="17" borderId="2" applyNumberFormat="0" applyAlignment="0" applyProtection="0"/>
    <xf numFmtId="0" fontId="12" fillId="0" borderId="3" applyNumberFormat="0" applyFill="0" applyAlignment="0" applyProtection="0"/>
    <xf numFmtId="0" fontId="6" fillId="0" borderId="0"/>
    <xf numFmtId="0" fontId="6" fillId="0" borderId="0"/>
    <xf numFmtId="0" fontId="13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4" fillId="7" borderId="1" applyNumberFormat="0" applyAlignment="0" applyProtection="0"/>
    <xf numFmtId="0" fontId="3" fillId="0" borderId="0"/>
    <xf numFmtId="0" fontId="15" fillId="3" borderId="0" applyNumberFormat="0" applyBorder="0" applyAlignment="0" applyProtection="0"/>
    <xf numFmtId="166" fontId="2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6" fillId="22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1" fillId="0" borderId="0"/>
    <xf numFmtId="0" fontId="6" fillId="0" borderId="0"/>
    <xf numFmtId="0" fontId="6" fillId="23" borderId="4" applyNumberForma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3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</cellStyleXfs>
  <cellXfs count="106">
    <xf numFmtId="0" fontId="0" fillId="0" borderId="0" xfId="0"/>
    <xf numFmtId="0" fontId="5" fillId="24" borderId="10" xfId="0" applyFont="1" applyFill="1" applyBorder="1" applyAlignment="1" applyProtection="1">
      <alignment horizontal="center" vertical="center" wrapText="1"/>
    </xf>
    <xf numFmtId="0" fontId="5" fillId="24" borderId="10" xfId="0" applyFont="1" applyFill="1" applyBorder="1" applyAlignment="1" applyProtection="1">
      <alignment horizontal="center" vertical="center" wrapText="1"/>
      <protection locked="0"/>
    </xf>
    <xf numFmtId="169" fontId="5" fillId="24" borderId="10" xfId="35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4" fillId="2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24" borderId="0" xfId="0" applyFill="1" applyProtection="1">
      <protection locked="0"/>
    </xf>
    <xf numFmtId="0" fontId="0" fillId="24" borderId="0" xfId="0" applyFill="1" applyAlignment="1" applyProtection="1">
      <alignment horizontal="center"/>
      <protection locked="0"/>
    </xf>
    <xf numFmtId="3" fontId="0" fillId="24" borderId="0" xfId="0" applyNumberFormat="1" applyFill="1" applyProtection="1">
      <protection locked="0"/>
    </xf>
    <xf numFmtId="0" fontId="24" fillId="24" borderId="10" xfId="0" applyFont="1" applyFill="1" applyBorder="1" applyAlignment="1" applyProtection="1">
      <alignment horizontal="center"/>
      <protection locked="0"/>
    </xf>
    <xf numFmtId="3" fontId="24" fillId="24" borderId="10" xfId="0" applyNumberFormat="1" applyFont="1" applyFill="1" applyBorder="1" applyProtection="1">
      <protection locked="0"/>
    </xf>
    <xf numFmtId="0" fontId="24" fillId="24" borderId="10" xfId="0" applyFont="1" applyFill="1" applyBorder="1" applyProtection="1">
      <protection locked="0"/>
    </xf>
    <xf numFmtId="169" fontId="24" fillId="24" borderId="10" xfId="35" applyNumberFormat="1" applyFont="1" applyFill="1" applyBorder="1" applyProtection="1">
      <protection locked="0"/>
    </xf>
    <xf numFmtId="169" fontId="25" fillId="24" borderId="10" xfId="35" applyNumberFormat="1" applyFont="1" applyFill="1" applyBorder="1" applyProtection="1">
      <protection locked="0"/>
    </xf>
    <xf numFmtId="0" fontId="0" fillId="24" borderId="0" xfId="0" applyFill="1" applyProtection="1"/>
    <xf numFmtId="3" fontId="24" fillId="24" borderId="10" xfId="0" applyNumberFormat="1" applyFont="1" applyFill="1" applyBorder="1" applyProtection="1"/>
    <xf numFmtId="3" fontId="24" fillId="24" borderId="11" xfId="0" applyNumberFormat="1" applyFont="1" applyFill="1" applyBorder="1" applyProtection="1"/>
    <xf numFmtId="0" fontId="24" fillId="0" borderId="10" xfId="0" applyFont="1" applyBorder="1" applyAlignment="1">
      <alignment horizontal="center" wrapText="1"/>
    </xf>
    <xf numFmtId="1" fontId="24" fillId="0" borderId="10" xfId="0" applyNumberFormat="1" applyFont="1" applyBorder="1" applyAlignment="1">
      <alignment horizontal="center" wrapText="1"/>
    </xf>
    <xf numFmtId="0" fontId="24" fillId="0" borderId="10" xfId="0" applyFont="1" applyBorder="1" applyAlignment="1">
      <alignment horizontal="center"/>
    </xf>
    <xf numFmtId="169" fontId="1" fillId="24" borderId="0" xfId="35" applyNumberFormat="1" applyFont="1" applyFill="1" applyProtection="1">
      <protection locked="0"/>
    </xf>
    <xf numFmtId="0" fontId="5" fillId="0" borderId="10" xfId="0" applyFont="1" applyBorder="1" applyAlignment="1">
      <alignment horizontal="center" wrapText="1"/>
    </xf>
    <xf numFmtId="0" fontId="24" fillId="0" borderId="0" xfId="0" applyFont="1" applyFill="1" applyAlignment="1" applyProtection="1">
      <alignment horizontal="right"/>
    </xf>
    <xf numFmtId="3" fontId="24" fillId="24" borderId="0" xfId="0" applyNumberFormat="1" applyFont="1" applyFill="1" applyAlignment="1" applyProtection="1">
      <alignment horizontal="right"/>
    </xf>
    <xf numFmtId="3" fontId="24" fillId="25" borderId="0" xfId="0" applyNumberFormat="1" applyFont="1" applyFill="1" applyAlignment="1" applyProtection="1">
      <alignment horizontal="right"/>
    </xf>
    <xf numFmtId="0" fontId="24" fillId="0" borderId="10" xfId="0" applyFont="1" applyBorder="1" applyAlignment="1">
      <alignment horizontal="right" wrapText="1"/>
    </xf>
    <xf numFmtId="3" fontId="24" fillId="0" borderId="10" xfId="0" applyNumberFormat="1" applyFont="1" applyBorder="1" applyAlignment="1">
      <alignment horizontal="right" wrapText="1"/>
    </xf>
    <xf numFmtId="0" fontId="24" fillId="0" borderId="10" xfId="0" applyFont="1" applyBorder="1" applyAlignment="1">
      <alignment horizontal="right"/>
    </xf>
    <xf numFmtId="0" fontId="24" fillId="0" borderId="12" xfId="0" applyFont="1" applyBorder="1" applyAlignment="1">
      <alignment horizontal="right" wrapText="1"/>
    </xf>
    <xf numFmtId="0" fontId="24" fillId="0" borderId="0" xfId="0" applyFont="1" applyFill="1" applyAlignment="1" applyProtection="1">
      <alignment horizontal="right"/>
      <protection locked="0"/>
    </xf>
    <xf numFmtId="3" fontId="24" fillId="24" borderId="0" xfId="0" applyNumberFormat="1" applyFont="1" applyFill="1" applyAlignment="1" applyProtection="1">
      <alignment horizontal="right"/>
      <protection locked="0"/>
    </xf>
    <xf numFmtId="0" fontId="24" fillId="0" borderId="12" xfId="0" applyFont="1" applyBorder="1" applyAlignment="1">
      <alignment horizontal="center" wrapText="1"/>
    </xf>
    <xf numFmtId="0" fontId="24" fillId="0" borderId="12" xfId="0" applyFont="1" applyBorder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24" fillId="0" borderId="0" xfId="0" applyFont="1" applyBorder="1" applyAlignment="1">
      <alignment horizontal="center"/>
    </xf>
    <xf numFmtId="1" fontId="24" fillId="0" borderId="0" xfId="0" applyNumberFormat="1" applyFont="1" applyBorder="1" applyAlignment="1">
      <alignment horizontal="center" wrapText="1"/>
    </xf>
    <xf numFmtId="3" fontId="24" fillId="0" borderId="0" xfId="0" applyNumberFormat="1" applyFont="1" applyBorder="1" applyAlignment="1">
      <alignment horizontal="right" wrapText="1"/>
    </xf>
    <xf numFmtId="3" fontId="24" fillId="24" borderId="0" xfId="0" applyNumberFormat="1" applyFont="1" applyFill="1" applyBorder="1" applyProtection="1"/>
    <xf numFmtId="0" fontId="24" fillId="24" borderId="0" xfId="0" applyFont="1" applyFill="1" applyBorder="1" applyProtection="1">
      <protection locked="0"/>
    </xf>
    <xf numFmtId="0" fontId="24" fillId="24" borderId="0" xfId="0" applyFont="1" applyFill="1" applyBorder="1" applyAlignment="1" applyProtection="1">
      <alignment horizontal="center"/>
      <protection locked="0"/>
    </xf>
    <xf numFmtId="169" fontId="24" fillId="24" borderId="0" xfId="35" applyNumberFormat="1" applyFont="1" applyFill="1" applyBorder="1" applyProtection="1">
      <protection locked="0"/>
    </xf>
    <xf numFmtId="3" fontId="24" fillId="24" borderId="0" xfId="0" applyNumberFormat="1" applyFont="1" applyFill="1" applyBorder="1" applyProtection="1">
      <protection locked="0"/>
    </xf>
    <xf numFmtId="0" fontId="0" fillId="24" borderId="0" xfId="0" applyFill="1" applyBorder="1" applyProtection="1">
      <protection locked="0"/>
    </xf>
    <xf numFmtId="0" fontId="0" fillId="24" borderId="0" xfId="0" applyFill="1" applyBorder="1" applyProtection="1"/>
    <xf numFmtId="0" fontId="0" fillId="25" borderId="0" xfId="0" applyFill="1" applyAlignment="1" applyProtection="1">
      <alignment horizontal="center"/>
      <protection locked="0"/>
    </xf>
    <xf numFmtId="0" fontId="30" fillId="0" borderId="10" xfId="0" applyFont="1" applyBorder="1" applyAlignment="1">
      <alignment wrapText="1"/>
    </xf>
    <xf numFmtId="0" fontId="30" fillId="0" borderId="10" xfId="0" applyFont="1" applyBorder="1" applyAlignment="1">
      <alignment horizontal="center" wrapText="1"/>
    </xf>
    <xf numFmtId="0" fontId="30" fillId="0" borderId="0" xfId="0" applyFont="1" applyBorder="1" applyAlignment="1">
      <alignment wrapText="1"/>
    </xf>
    <xf numFmtId="0" fontId="30" fillId="0" borderId="0" xfId="0" applyFont="1" applyBorder="1" applyAlignment="1">
      <alignment horizontal="center" wrapText="1"/>
    </xf>
    <xf numFmtId="0" fontId="24" fillId="24" borderId="0" xfId="0" applyFont="1" applyFill="1" applyAlignment="1" applyProtection="1">
      <alignment horizontal="center"/>
    </xf>
    <xf numFmtId="0" fontId="24" fillId="0" borderId="10" xfId="0" applyFont="1" applyBorder="1" applyAlignment="1">
      <alignment horizontal="justify" wrapText="1"/>
    </xf>
    <xf numFmtId="0" fontId="24" fillId="24" borderId="0" xfId="0" applyFont="1" applyFill="1" applyAlignment="1" applyProtection="1">
      <alignment horizontal="center"/>
      <protection locked="0"/>
    </xf>
    <xf numFmtId="0" fontId="28" fillId="24" borderId="12" xfId="0" applyFont="1" applyFill="1" applyBorder="1" applyAlignment="1" applyProtection="1">
      <alignment horizontal="center" vertical="center" wrapText="1"/>
    </xf>
    <xf numFmtId="2" fontId="28" fillId="24" borderId="12" xfId="0" applyNumberFormat="1" applyFont="1" applyFill="1" applyBorder="1" applyAlignment="1" applyProtection="1">
      <alignment horizontal="center" vertical="center" wrapText="1"/>
    </xf>
    <xf numFmtId="0" fontId="28" fillId="0" borderId="10" xfId="0" applyFont="1" applyBorder="1" applyAlignment="1">
      <alignment horizontal="center" wrapText="1"/>
    </xf>
    <xf numFmtId="0" fontId="25" fillId="25" borderId="0" xfId="0" applyFont="1" applyFill="1" applyAlignment="1" applyProtection="1">
      <alignment horizontal="center"/>
    </xf>
    <xf numFmtId="2" fontId="25" fillId="25" borderId="0" xfId="0" applyNumberFormat="1" applyFont="1" applyFill="1" applyProtection="1"/>
    <xf numFmtId="0" fontId="24" fillId="25" borderId="0" xfId="0" applyFont="1" applyFill="1" applyProtection="1"/>
    <xf numFmtId="2" fontId="24" fillId="24" borderId="0" xfId="0" applyNumberFormat="1" applyFont="1" applyFill="1" applyProtection="1"/>
    <xf numFmtId="2" fontId="24" fillId="24" borderId="0" xfId="0" applyNumberFormat="1" applyFont="1" applyFill="1" applyProtection="1">
      <protection locked="0"/>
    </xf>
    <xf numFmtId="0" fontId="30" fillId="25" borderId="0" xfId="0" applyFont="1" applyFill="1" applyAlignment="1" applyProtection="1">
      <alignment horizontal="left"/>
    </xf>
    <xf numFmtId="0" fontId="30" fillId="25" borderId="0" xfId="0" applyFont="1" applyFill="1" applyAlignment="1" applyProtection="1">
      <alignment horizontal="center"/>
    </xf>
    <xf numFmtId="0" fontId="30" fillId="24" borderId="0" xfId="0" applyFont="1" applyFill="1" applyAlignment="1" applyProtection="1">
      <alignment horizontal="left"/>
    </xf>
    <xf numFmtId="0" fontId="30" fillId="24" borderId="0" xfId="0" applyFont="1" applyFill="1" applyAlignment="1" applyProtection="1">
      <alignment horizontal="center"/>
    </xf>
    <xf numFmtId="0" fontId="30" fillId="24" borderId="10" xfId="0" applyFont="1" applyFill="1" applyBorder="1" applyAlignment="1">
      <alignment wrapText="1"/>
    </xf>
    <xf numFmtId="0" fontId="30" fillId="0" borderId="10" xfId="0" applyFont="1" applyBorder="1" applyAlignment="1">
      <alignment horizontal="center"/>
    </xf>
    <xf numFmtId="0" fontId="30" fillId="0" borderId="12" xfId="0" applyFont="1" applyBorder="1" applyAlignment="1">
      <alignment wrapText="1"/>
    </xf>
    <xf numFmtId="0" fontId="30" fillId="0" borderId="12" xfId="0" applyFont="1" applyBorder="1" applyAlignment="1">
      <alignment horizontal="center"/>
    </xf>
    <xf numFmtId="0" fontId="30" fillId="0" borderId="10" xfId="0" applyFont="1" applyBorder="1" applyAlignment="1">
      <alignment horizontal="justify" wrapText="1"/>
    </xf>
    <xf numFmtId="0" fontId="30" fillId="24" borderId="0" xfId="0" applyFont="1" applyFill="1" applyAlignment="1" applyProtection="1">
      <alignment horizontal="left"/>
      <protection locked="0"/>
    </xf>
    <xf numFmtId="0" fontId="30" fillId="24" borderId="0" xfId="0" applyFont="1" applyFill="1" applyAlignment="1" applyProtection="1">
      <alignment horizontal="center"/>
      <protection locked="0"/>
    </xf>
    <xf numFmtId="0" fontId="30" fillId="24" borderId="0" xfId="0" applyFont="1" applyFill="1" applyBorder="1" applyAlignment="1">
      <alignment wrapText="1"/>
    </xf>
    <xf numFmtId="0" fontId="3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right" wrapText="1"/>
    </xf>
    <xf numFmtId="0" fontId="24" fillId="0" borderId="0" xfId="0" applyFont="1" applyBorder="1" applyAlignment="1">
      <alignment horizontal="right"/>
    </xf>
    <xf numFmtId="0" fontId="24" fillId="0" borderId="13" xfId="0" applyFont="1" applyBorder="1" applyAlignment="1">
      <alignment horizontal="center" wrapText="1"/>
    </xf>
    <xf numFmtId="0" fontId="24" fillId="0" borderId="13" xfId="0" applyFont="1" applyBorder="1" applyAlignment="1">
      <alignment horizontal="center"/>
    </xf>
    <xf numFmtId="1" fontId="24" fillId="0" borderId="13" xfId="0" applyNumberFormat="1" applyFont="1" applyBorder="1" applyAlignment="1">
      <alignment horizontal="center" wrapText="1"/>
    </xf>
    <xf numFmtId="0" fontId="30" fillId="24" borderId="13" xfId="0" applyFont="1" applyFill="1" applyBorder="1" applyAlignment="1">
      <alignment wrapText="1"/>
    </xf>
    <xf numFmtId="0" fontId="30" fillId="0" borderId="13" xfId="0" applyFont="1" applyBorder="1" applyAlignment="1">
      <alignment horizontal="center"/>
    </xf>
    <xf numFmtId="0" fontId="24" fillId="0" borderId="13" xfId="0" applyFont="1" applyBorder="1" applyAlignment="1">
      <alignment horizontal="right" wrapText="1"/>
    </xf>
    <xf numFmtId="0" fontId="24" fillId="0" borderId="13" xfId="0" applyFont="1" applyBorder="1" applyAlignment="1">
      <alignment horizontal="right"/>
    </xf>
    <xf numFmtId="3" fontId="24" fillId="24" borderId="13" xfId="0" applyNumberFormat="1" applyFont="1" applyFill="1" applyBorder="1" applyProtection="1"/>
    <xf numFmtId="0" fontId="24" fillId="24" borderId="13" xfId="0" applyFont="1" applyFill="1" applyBorder="1" applyProtection="1">
      <protection locked="0"/>
    </xf>
    <xf numFmtId="0" fontId="24" fillId="24" borderId="13" xfId="0" applyFont="1" applyFill="1" applyBorder="1" applyAlignment="1" applyProtection="1">
      <alignment horizontal="center"/>
      <protection locked="0"/>
    </xf>
    <xf numFmtId="169" fontId="24" fillId="24" borderId="13" xfId="35" applyNumberFormat="1" applyFont="1" applyFill="1" applyBorder="1" applyProtection="1">
      <protection locked="0"/>
    </xf>
    <xf numFmtId="3" fontId="24" fillId="24" borderId="13" xfId="0" applyNumberFormat="1" applyFont="1" applyFill="1" applyBorder="1" applyProtection="1">
      <protection locked="0"/>
    </xf>
    <xf numFmtId="0" fontId="24" fillId="0" borderId="14" xfId="0" applyFont="1" applyBorder="1" applyAlignment="1">
      <alignment horizontal="center" wrapText="1"/>
    </xf>
    <xf numFmtId="0" fontId="24" fillId="0" borderId="14" xfId="0" applyFont="1" applyBorder="1" applyAlignment="1">
      <alignment horizontal="center"/>
    </xf>
    <xf numFmtId="1" fontId="24" fillId="0" borderId="14" xfId="0" applyNumberFormat="1" applyFont="1" applyBorder="1" applyAlignment="1">
      <alignment horizontal="center" wrapText="1"/>
    </xf>
    <xf numFmtId="0" fontId="30" fillId="24" borderId="14" xfId="0" applyFont="1" applyFill="1" applyBorder="1" applyAlignment="1">
      <alignment wrapText="1"/>
    </xf>
    <xf numFmtId="0" fontId="30" fillId="0" borderId="14" xfId="0" applyFont="1" applyBorder="1" applyAlignment="1">
      <alignment horizontal="center"/>
    </xf>
    <xf numFmtId="0" fontId="24" fillId="0" borderId="14" xfId="0" applyFont="1" applyBorder="1" applyAlignment="1">
      <alignment horizontal="right" wrapText="1"/>
    </xf>
    <xf numFmtId="0" fontId="24" fillId="0" borderId="14" xfId="0" applyFont="1" applyBorder="1" applyAlignment="1">
      <alignment horizontal="right"/>
    </xf>
    <xf numFmtId="3" fontId="24" fillId="24" borderId="14" xfId="0" applyNumberFormat="1" applyFont="1" applyFill="1" applyBorder="1" applyProtection="1"/>
    <xf numFmtId="0" fontId="24" fillId="24" borderId="14" xfId="0" applyFont="1" applyFill="1" applyBorder="1" applyProtection="1">
      <protection locked="0"/>
    </xf>
    <xf numFmtId="0" fontId="24" fillId="24" borderId="14" xfId="0" applyFont="1" applyFill="1" applyBorder="1" applyAlignment="1" applyProtection="1">
      <alignment horizontal="center"/>
      <protection locked="0"/>
    </xf>
    <xf numFmtId="169" fontId="24" fillId="24" borderId="14" xfId="35" applyNumberFormat="1" applyFont="1" applyFill="1" applyBorder="1" applyProtection="1">
      <protection locked="0"/>
    </xf>
    <xf numFmtId="3" fontId="24" fillId="24" borderId="14" xfId="0" applyNumberFormat="1" applyFont="1" applyFill="1" applyBorder="1" applyProtection="1">
      <protection locked="0"/>
    </xf>
    <xf numFmtId="169" fontId="23" fillId="24" borderId="10" xfId="35" applyNumberFormat="1" applyFont="1" applyFill="1" applyBorder="1" applyProtection="1">
      <protection locked="0"/>
    </xf>
    <xf numFmtId="0" fontId="29" fillId="26" borderId="10" xfId="0" applyFont="1" applyFill="1" applyBorder="1" applyAlignment="1">
      <alignment horizontal="center" wrapText="1"/>
    </xf>
    <xf numFmtId="0" fontId="5" fillId="26" borderId="15" xfId="0" applyFont="1" applyFill="1" applyBorder="1" applyAlignment="1">
      <alignment horizontal="center"/>
    </xf>
    <xf numFmtId="0" fontId="5" fillId="26" borderId="10" xfId="0" applyFont="1" applyFill="1" applyBorder="1" applyAlignment="1">
      <alignment horizontal="center"/>
    </xf>
    <xf numFmtId="0" fontId="5" fillId="26" borderId="10" xfId="0" applyFont="1" applyFill="1" applyBorder="1" applyAlignment="1">
      <alignment horizontal="center" wrapText="1"/>
    </xf>
  </cellXfs>
  <cellStyles count="89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tas 2" xfId="80"/>
    <cellStyle name="Salida 2" xfId="81"/>
    <cellStyle name="Texto de advertencia 2" xfId="82"/>
    <cellStyle name="Texto explicativo 2" xfId="83"/>
    <cellStyle name="Título 1 2" xfId="84"/>
    <cellStyle name="Título 2 2" xfId="85"/>
    <cellStyle name="Título 3 2" xfId="86"/>
    <cellStyle name="Título 4" xfId="87"/>
    <cellStyle name="Total 2" xfId="8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9"/>
  <sheetViews>
    <sheetView topLeftCell="A5" workbookViewId="0">
      <selection activeCell="B20" sqref="B20"/>
    </sheetView>
  </sheetViews>
  <sheetFormatPr baseColWidth="10" defaultRowHeight="15"/>
  <cols>
    <col min="1" max="1" width="30.42578125" bestFit="1" customWidth="1"/>
    <col min="2" max="2" width="32.140625" bestFit="1" customWidth="1"/>
  </cols>
  <sheetData>
    <row r="1" spans="1:2">
      <c r="A1" s="5" t="s">
        <v>373</v>
      </c>
      <c r="B1" t="s">
        <v>371</v>
      </c>
    </row>
    <row r="2" spans="1:2">
      <c r="A2" s="5" t="s">
        <v>372</v>
      </c>
      <c r="B2" t="s">
        <v>371</v>
      </c>
    </row>
    <row r="4" spans="1:2">
      <c r="A4" s="5" t="s">
        <v>374</v>
      </c>
      <c r="B4" t="s">
        <v>376</v>
      </c>
    </row>
    <row r="5" spans="1:2">
      <c r="A5" s="6">
        <v>1</v>
      </c>
      <c r="B5" s="4">
        <v>2514.88</v>
      </c>
    </row>
    <row r="6" spans="1:2">
      <c r="A6" s="6">
        <v>2</v>
      </c>
      <c r="B6" s="4">
        <v>2514.88</v>
      </c>
    </row>
    <row r="7" spans="1:2">
      <c r="A7" s="6">
        <v>3</v>
      </c>
      <c r="B7" s="4">
        <v>4106.3999999999996</v>
      </c>
    </row>
    <row r="8" spans="1:2">
      <c r="A8" s="6">
        <v>4</v>
      </c>
      <c r="B8" s="4">
        <v>4106.3999999999996</v>
      </c>
    </row>
    <row r="9" spans="1:2">
      <c r="A9" s="6">
        <v>5</v>
      </c>
      <c r="B9" s="4">
        <v>754</v>
      </c>
    </row>
    <row r="10" spans="1:2">
      <c r="A10" s="6">
        <v>6</v>
      </c>
      <c r="B10" s="4">
        <v>754</v>
      </c>
    </row>
    <row r="11" spans="1:2">
      <c r="A11" s="6">
        <v>7</v>
      </c>
      <c r="B11" s="4">
        <v>21200</v>
      </c>
    </row>
    <row r="12" spans="1:2">
      <c r="A12" s="6">
        <v>9</v>
      </c>
      <c r="B12" s="4">
        <v>130291.2</v>
      </c>
    </row>
    <row r="13" spans="1:2">
      <c r="A13" s="6">
        <v>10</v>
      </c>
      <c r="B13" s="4">
        <v>130291.2</v>
      </c>
    </row>
    <row r="14" spans="1:2">
      <c r="A14" s="6">
        <v>11</v>
      </c>
      <c r="B14" s="4">
        <v>23327.599999999999</v>
      </c>
    </row>
    <row r="15" spans="1:2">
      <c r="A15" s="6">
        <v>12</v>
      </c>
      <c r="B15" s="4">
        <v>23327.599999999999</v>
      </c>
    </row>
    <row r="16" spans="1:2">
      <c r="A16" s="6">
        <v>13</v>
      </c>
      <c r="B16" s="4">
        <v>23327.599999999999</v>
      </c>
    </row>
    <row r="17" spans="1:2">
      <c r="A17" s="6">
        <v>14</v>
      </c>
      <c r="B17" s="4">
        <v>1566</v>
      </c>
    </row>
    <row r="18" spans="1:2">
      <c r="A18" s="6">
        <v>15</v>
      </c>
      <c r="B18" s="4">
        <v>2064.8000000000002</v>
      </c>
    </row>
    <row r="19" spans="1:2">
      <c r="A19" s="6">
        <v>16</v>
      </c>
      <c r="B19" s="4">
        <v>1566</v>
      </c>
    </row>
    <row r="20" spans="1:2">
      <c r="A20" s="6">
        <v>17</v>
      </c>
      <c r="B20" s="4">
        <v>1989.4</v>
      </c>
    </row>
    <row r="21" spans="1:2">
      <c r="A21" s="6">
        <v>18</v>
      </c>
      <c r="B21" s="4">
        <v>2064.8000000000002</v>
      </c>
    </row>
    <row r="22" spans="1:2">
      <c r="A22" s="6">
        <v>19</v>
      </c>
      <c r="B22" s="4">
        <v>2064.8000000000002</v>
      </c>
    </row>
    <row r="23" spans="1:2">
      <c r="A23" s="6">
        <v>20</v>
      </c>
      <c r="B23" s="4">
        <v>2064.8000000000002</v>
      </c>
    </row>
    <row r="24" spans="1:2">
      <c r="A24" s="6">
        <v>21</v>
      </c>
      <c r="B24" s="4">
        <v>2064.8000000000002</v>
      </c>
    </row>
    <row r="25" spans="1:2">
      <c r="A25" s="6">
        <v>22</v>
      </c>
      <c r="B25" s="4">
        <v>2064.8000000000002</v>
      </c>
    </row>
    <row r="26" spans="1:2">
      <c r="A26" s="6">
        <v>23</v>
      </c>
      <c r="B26" s="4">
        <v>2064.8000000000002</v>
      </c>
    </row>
    <row r="27" spans="1:2">
      <c r="A27" s="6">
        <v>24</v>
      </c>
      <c r="B27" s="4">
        <v>2051</v>
      </c>
    </row>
    <row r="28" spans="1:2">
      <c r="A28" s="6">
        <v>25</v>
      </c>
      <c r="B28" s="4">
        <v>480000</v>
      </c>
    </row>
    <row r="29" spans="1:2">
      <c r="A29" s="6">
        <v>26</v>
      </c>
      <c r="B29" s="4">
        <v>528067.96</v>
      </c>
    </row>
    <row r="30" spans="1:2">
      <c r="A30" s="6">
        <v>27</v>
      </c>
      <c r="B30" s="4">
        <v>528067.96</v>
      </c>
    </row>
    <row r="31" spans="1:2">
      <c r="A31" s="6">
        <v>28</v>
      </c>
      <c r="B31" s="4">
        <v>466900</v>
      </c>
    </row>
    <row r="32" spans="1:2">
      <c r="A32" s="6">
        <v>32</v>
      </c>
      <c r="B32" s="4">
        <v>46717.84</v>
      </c>
    </row>
    <row r="33" spans="1:2">
      <c r="A33" s="6">
        <v>34</v>
      </c>
      <c r="B33" s="4">
        <v>95120</v>
      </c>
    </row>
    <row r="34" spans="1:2">
      <c r="A34" s="6">
        <v>36</v>
      </c>
      <c r="B34" s="4">
        <v>422740</v>
      </c>
    </row>
    <row r="35" spans="1:2">
      <c r="A35" s="6">
        <v>37</v>
      </c>
      <c r="B35" s="4">
        <v>422740</v>
      </c>
    </row>
    <row r="36" spans="1:2">
      <c r="A36" s="6">
        <v>38</v>
      </c>
      <c r="B36" s="4">
        <v>422740</v>
      </c>
    </row>
    <row r="37" spans="1:2">
      <c r="A37" s="6">
        <v>39</v>
      </c>
      <c r="B37" s="4">
        <v>31629</v>
      </c>
    </row>
    <row r="38" spans="1:2">
      <c r="A38" s="6">
        <v>41</v>
      </c>
      <c r="B38" s="4">
        <v>15994.08</v>
      </c>
    </row>
    <row r="39" spans="1:2">
      <c r="A39" s="6">
        <v>42</v>
      </c>
      <c r="B39" s="4">
        <v>15994.08</v>
      </c>
    </row>
    <row r="40" spans="1:2">
      <c r="A40" s="6">
        <v>43</v>
      </c>
      <c r="B40" s="4">
        <v>15994.08</v>
      </c>
    </row>
    <row r="41" spans="1:2">
      <c r="A41" s="6">
        <v>44</v>
      </c>
      <c r="B41" s="4">
        <v>14000</v>
      </c>
    </row>
    <row r="42" spans="1:2">
      <c r="A42" s="6">
        <v>45</v>
      </c>
      <c r="B42" s="4">
        <v>65000</v>
      </c>
    </row>
    <row r="43" spans="1:2">
      <c r="A43" s="6">
        <v>46</v>
      </c>
      <c r="B43" s="4">
        <v>17000</v>
      </c>
    </row>
    <row r="44" spans="1:2">
      <c r="A44" s="6">
        <v>47</v>
      </c>
      <c r="B44" s="4">
        <v>6300</v>
      </c>
    </row>
    <row r="45" spans="1:2">
      <c r="A45" s="6">
        <v>48</v>
      </c>
      <c r="B45" s="4">
        <v>6300</v>
      </c>
    </row>
    <row r="46" spans="1:2">
      <c r="A46" s="6">
        <v>49</v>
      </c>
      <c r="B46" s="4">
        <v>8500</v>
      </c>
    </row>
    <row r="47" spans="1:2">
      <c r="A47" s="6">
        <v>50</v>
      </c>
      <c r="B47" s="4">
        <v>8500</v>
      </c>
    </row>
    <row r="48" spans="1:2">
      <c r="A48" s="6">
        <v>51</v>
      </c>
      <c r="B48" s="4">
        <v>41100</v>
      </c>
    </row>
    <row r="49" spans="1:2">
      <c r="A49" s="6">
        <v>52</v>
      </c>
      <c r="B49" s="4">
        <v>22000</v>
      </c>
    </row>
    <row r="50" spans="1:2">
      <c r="A50" s="6">
        <v>54</v>
      </c>
      <c r="B50" s="4">
        <v>5196.8</v>
      </c>
    </row>
    <row r="51" spans="1:2">
      <c r="A51" s="6">
        <v>55</v>
      </c>
      <c r="B51" s="4">
        <v>31204</v>
      </c>
    </row>
    <row r="52" spans="1:2">
      <c r="A52" s="6">
        <v>56</v>
      </c>
      <c r="B52" s="4">
        <v>28652</v>
      </c>
    </row>
    <row r="53" spans="1:2">
      <c r="A53" s="6">
        <v>57</v>
      </c>
      <c r="B53" s="4">
        <v>1690.12</v>
      </c>
    </row>
    <row r="54" spans="1:2">
      <c r="A54" s="6">
        <v>58</v>
      </c>
      <c r="B54" s="4">
        <v>406</v>
      </c>
    </row>
    <row r="55" spans="1:2">
      <c r="A55" s="6">
        <v>59</v>
      </c>
      <c r="B55" s="4">
        <v>52860</v>
      </c>
    </row>
    <row r="56" spans="1:2">
      <c r="A56" s="6">
        <v>60</v>
      </c>
      <c r="B56" s="4">
        <v>63310</v>
      </c>
    </row>
    <row r="57" spans="1:2">
      <c r="A57" s="6">
        <v>61</v>
      </c>
      <c r="B57" s="4">
        <v>70450</v>
      </c>
    </row>
    <row r="58" spans="1:2">
      <c r="A58" s="6">
        <v>62</v>
      </c>
      <c r="B58" s="4">
        <v>726</v>
      </c>
    </row>
    <row r="59" spans="1:2">
      <c r="A59" s="6">
        <v>63</v>
      </c>
      <c r="B59" s="4">
        <v>385</v>
      </c>
    </row>
    <row r="60" spans="1:2">
      <c r="A60" s="6">
        <v>64</v>
      </c>
      <c r="B60" s="4">
        <v>57362</v>
      </c>
    </row>
    <row r="61" spans="1:2">
      <c r="A61" s="6">
        <v>65</v>
      </c>
      <c r="B61" s="4">
        <v>7836.96</v>
      </c>
    </row>
    <row r="62" spans="1:2">
      <c r="A62" s="6">
        <v>66</v>
      </c>
      <c r="B62" s="4">
        <v>66.7</v>
      </c>
    </row>
    <row r="63" spans="1:2">
      <c r="A63" s="6">
        <v>67</v>
      </c>
      <c r="B63" s="4">
        <v>60.09</v>
      </c>
    </row>
    <row r="64" spans="1:2">
      <c r="A64" s="6">
        <v>68</v>
      </c>
      <c r="B64" s="4">
        <v>52.2</v>
      </c>
    </row>
    <row r="65" spans="1:2">
      <c r="A65" s="6">
        <v>69</v>
      </c>
      <c r="B65" s="4">
        <v>52.95</v>
      </c>
    </row>
    <row r="66" spans="1:2">
      <c r="A66" s="6">
        <v>70</v>
      </c>
      <c r="B66" s="4">
        <v>66.7</v>
      </c>
    </row>
    <row r="67" spans="1:2">
      <c r="A67" s="6">
        <v>71</v>
      </c>
      <c r="B67" s="4">
        <v>52.2</v>
      </c>
    </row>
    <row r="68" spans="1:2">
      <c r="A68" s="6">
        <v>72</v>
      </c>
      <c r="B68" s="4">
        <v>2160</v>
      </c>
    </row>
    <row r="69" spans="1:2">
      <c r="A69" s="6">
        <v>73</v>
      </c>
      <c r="B69" s="4">
        <v>2836.2</v>
      </c>
    </row>
    <row r="70" spans="1:2">
      <c r="A70" s="6">
        <v>74</v>
      </c>
      <c r="B70" s="4">
        <v>182.12</v>
      </c>
    </row>
    <row r="71" spans="1:2">
      <c r="A71" s="6">
        <v>75</v>
      </c>
      <c r="B71" s="4">
        <v>27840</v>
      </c>
    </row>
    <row r="72" spans="1:2">
      <c r="A72" s="6">
        <v>76</v>
      </c>
      <c r="B72" s="4">
        <v>13920</v>
      </c>
    </row>
    <row r="73" spans="1:2">
      <c r="A73" s="6">
        <v>77</v>
      </c>
      <c r="B73" s="4">
        <v>13920</v>
      </c>
    </row>
    <row r="74" spans="1:2">
      <c r="A74" s="6">
        <v>78</v>
      </c>
      <c r="B74" s="4">
        <v>1340</v>
      </c>
    </row>
    <row r="75" spans="1:2">
      <c r="A75" s="6">
        <v>79</v>
      </c>
      <c r="B75" s="4">
        <v>1340</v>
      </c>
    </row>
    <row r="76" spans="1:2">
      <c r="A76" s="6">
        <v>80</v>
      </c>
      <c r="B76" s="4">
        <v>1340</v>
      </c>
    </row>
    <row r="77" spans="1:2">
      <c r="A77" s="6">
        <v>81</v>
      </c>
      <c r="B77" s="4">
        <v>1340</v>
      </c>
    </row>
    <row r="78" spans="1:2">
      <c r="A78" s="6">
        <v>82</v>
      </c>
      <c r="B78" s="4">
        <v>1340</v>
      </c>
    </row>
    <row r="79" spans="1:2">
      <c r="A79" s="6">
        <v>83</v>
      </c>
      <c r="B79" s="4">
        <v>1340</v>
      </c>
    </row>
    <row r="80" spans="1:2">
      <c r="A80" s="6">
        <v>84</v>
      </c>
      <c r="B80" s="4">
        <v>1340</v>
      </c>
    </row>
    <row r="81" spans="1:2">
      <c r="A81" s="6">
        <v>85</v>
      </c>
      <c r="B81" s="4">
        <v>8022</v>
      </c>
    </row>
    <row r="82" spans="1:2">
      <c r="A82" s="6">
        <v>86</v>
      </c>
      <c r="B82" s="4">
        <v>1508</v>
      </c>
    </row>
    <row r="83" spans="1:2">
      <c r="A83" s="6">
        <v>87</v>
      </c>
      <c r="B83" s="4">
        <v>174</v>
      </c>
    </row>
    <row r="84" spans="1:2">
      <c r="A84" s="6">
        <v>88</v>
      </c>
      <c r="B84" s="4">
        <v>42000</v>
      </c>
    </row>
    <row r="85" spans="1:2">
      <c r="A85" s="6">
        <v>89</v>
      </c>
      <c r="B85" s="4">
        <v>16800</v>
      </c>
    </row>
    <row r="86" spans="1:2">
      <c r="A86" s="6">
        <v>90</v>
      </c>
      <c r="B86" s="4">
        <v>12150</v>
      </c>
    </row>
    <row r="87" spans="1:2">
      <c r="A87" s="6">
        <v>91</v>
      </c>
      <c r="B87" s="4">
        <v>3944</v>
      </c>
    </row>
    <row r="88" spans="1:2">
      <c r="A88" s="6">
        <v>92</v>
      </c>
      <c r="B88" s="4">
        <v>600</v>
      </c>
    </row>
    <row r="89" spans="1:2">
      <c r="A89" s="6">
        <v>93</v>
      </c>
      <c r="B89" s="4">
        <v>580</v>
      </c>
    </row>
    <row r="90" spans="1:2">
      <c r="A90" s="6">
        <v>94</v>
      </c>
      <c r="B90" s="4">
        <v>10400</v>
      </c>
    </row>
    <row r="91" spans="1:2">
      <c r="A91" s="6">
        <v>95</v>
      </c>
      <c r="B91" s="4">
        <v>580</v>
      </c>
    </row>
    <row r="92" spans="1:2">
      <c r="A92" s="6">
        <v>97</v>
      </c>
      <c r="B92" s="4">
        <v>28000</v>
      </c>
    </row>
    <row r="93" spans="1:2">
      <c r="A93" s="6">
        <v>98</v>
      </c>
      <c r="B93" s="4">
        <v>53770</v>
      </c>
    </row>
    <row r="94" spans="1:2">
      <c r="A94" s="6">
        <v>99</v>
      </c>
      <c r="B94" s="4">
        <v>1467</v>
      </c>
    </row>
    <row r="95" spans="1:2">
      <c r="A95" s="6">
        <v>100</v>
      </c>
      <c r="B95" s="4">
        <v>172.84</v>
      </c>
    </row>
    <row r="96" spans="1:2">
      <c r="A96" s="6">
        <v>101</v>
      </c>
      <c r="B96" s="4">
        <v>266.8</v>
      </c>
    </row>
    <row r="97" spans="1:2">
      <c r="A97" s="6">
        <v>102</v>
      </c>
      <c r="B97" s="4">
        <v>114.84</v>
      </c>
    </row>
    <row r="98" spans="1:2">
      <c r="A98" s="6">
        <v>103</v>
      </c>
      <c r="B98" s="4">
        <v>120.64</v>
      </c>
    </row>
    <row r="99" spans="1:2">
      <c r="A99" s="6">
        <v>104</v>
      </c>
      <c r="B99" s="4">
        <v>730.8</v>
      </c>
    </row>
    <row r="100" spans="1:2">
      <c r="A100" s="6">
        <v>105</v>
      </c>
      <c r="B100" s="4">
        <v>114.84</v>
      </c>
    </row>
    <row r="101" spans="1:2">
      <c r="A101" s="6">
        <v>107</v>
      </c>
      <c r="B101" s="4">
        <v>609</v>
      </c>
    </row>
    <row r="102" spans="1:2">
      <c r="A102" s="6">
        <v>108</v>
      </c>
      <c r="B102" s="4">
        <v>200.68</v>
      </c>
    </row>
    <row r="103" spans="1:2">
      <c r="A103" s="6">
        <v>109</v>
      </c>
      <c r="B103" s="4">
        <v>200.68</v>
      </c>
    </row>
    <row r="104" spans="1:2">
      <c r="A104" s="6">
        <v>110</v>
      </c>
      <c r="B104" s="4">
        <v>962.8</v>
      </c>
    </row>
    <row r="105" spans="1:2">
      <c r="A105" s="6">
        <v>111</v>
      </c>
      <c r="B105" s="4">
        <v>25000</v>
      </c>
    </row>
    <row r="106" spans="1:2">
      <c r="A106" s="6">
        <v>112</v>
      </c>
      <c r="B106" s="4">
        <v>17400</v>
      </c>
    </row>
    <row r="107" spans="1:2">
      <c r="A107" s="6">
        <v>113</v>
      </c>
      <c r="B107" s="4">
        <v>26564</v>
      </c>
    </row>
    <row r="108" spans="1:2">
      <c r="A108" s="6">
        <v>114</v>
      </c>
      <c r="B108" s="4">
        <v>515</v>
      </c>
    </row>
    <row r="109" spans="1:2">
      <c r="A109" s="6">
        <v>115</v>
      </c>
      <c r="B109" s="4">
        <v>625</v>
      </c>
    </row>
    <row r="110" spans="1:2">
      <c r="A110" s="6">
        <v>116</v>
      </c>
      <c r="B110" s="4">
        <v>625</v>
      </c>
    </row>
    <row r="111" spans="1:2">
      <c r="A111" s="6">
        <v>117</v>
      </c>
      <c r="B111" s="4">
        <v>261</v>
      </c>
    </row>
    <row r="112" spans="1:2">
      <c r="A112" s="6">
        <v>118</v>
      </c>
      <c r="B112" s="4">
        <v>895</v>
      </c>
    </row>
    <row r="113" spans="1:2">
      <c r="A113" s="6">
        <v>120</v>
      </c>
      <c r="B113" s="4">
        <v>660000</v>
      </c>
    </row>
    <row r="114" spans="1:2">
      <c r="A114" s="6">
        <v>121</v>
      </c>
      <c r="B114" s="4">
        <v>3166800</v>
      </c>
    </row>
    <row r="115" spans="1:2">
      <c r="A115" s="6">
        <v>122</v>
      </c>
      <c r="B115" s="4">
        <v>492420</v>
      </c>
    </row>
    <row r="116" spans="1:2">
      <c r="A116" s="6">
        <v>123</v>
      </c>
      <c r="B116" s="4">
        <v>427000</v>
      </c>
    </row>
    <row r="117" spans="1:2">
      <c r="A117" s="6">
        <v>124</v>
      </c>
      <c r="B117" s="4">
        <v>106000</v>
      </c>
    </row>
    <row r="118" spans="1:2">
      <c r="A118" s="6">
        <v>125</v>
      </c>
      <c r="B118" s="4">
        <v>289800</v>
      </c>
    </row>
    <row r="119" spans="1:2">
      <c r="A119" s="6">
        <v>126</v>
      </c>
      <c r="B119" s="4">
        <v>415000</v>
      </c>
    </row>
    <row r="120" spans="1:2">
      <c r="A120" s="6">
        <v>127</v>
      </c>
      <c r="B120" s="4">
        <v>380000</v>
      </c>
    </row>
    <row r="121" spans="1:2">
      <c r="A121" s="6">
        <v>128</v>
      </c>
      <c r="B121" s="4">
        <v>513880</v>
      </c>
    </row>
    <row r="122" spans="1:2">
      <c r="A122" s="6">
        <v>129</v>
      </c>
      <c r="B122" s="4">
        <v>181000</v>
      </c>
    </row>
    <row r="123" spans="1:2">
      <c r="A123" s="6">
        <v>130</v>
      </c>
      <c r="B123" s="4">
        <v>320000</v>
      </c>
    </row>
    <row r="124" spans="1:2">
      <c r="A124" s="6">
        <v>131</v>
      </c>
      <c r="B124" s="4">
        <v>1900000</v>
      </c>
    </row>
    <row r="125" spans="1:2">
      <c r="A125" s="6">
        <v>132</v>
      </c>
      <c r="B125" s="4">
        <v>1900000</v>
      </c>
    </row>
    <row r="126" spans="1:2">
      <c r="A126" s="6">
        <v>134</v>
      </c>
      <c r="B126" s="4">
        <v>2135400</v>
      </c>
    </row>
    <row r="127" spans="1:2">
      <c r="A127" s="6">
        <v>137</v>
      </c>
      <c r="B127" s="4">
        <v>4866</v>
      </c>
    </row>
    <row r="128" spans="1:2">
      <c r="A128" s="6">
        <v>138</v>
      </c>
      <c r="B128" s="4">
        <v>684.4</v>
      </c>
    </row>
    <row r="129" spans="1:2">
      <c r="A129" s="6">
        <v>139</v>
      </c>
      <c r="B129" s="4">
        <v>9176</v>
      </c>
    </row>
    <row r="130" spans="1:2">
      <c r="A130" s="6">
        <v>140</v>
      </c>
      <c r="B130" s="4">
        <v>106720</v>
      </c>
    </row>
    <row r="131" spans="1:2">
      <c r="A131" s="6">
        <v>141</v>
      </c>
      <c r="B131" s="4">
        <v>170800</v>
      </c>
    </row>
    <row r="132" spans="1:2">
      <c r="A132" s="6">
        <v>142</v>
      </c>
      <c r="B132" s="4">
        <v>13920</v>
      </c>
    </row>
    <row r="133" spans="1:2">
      <c r="A133" s="6">
        <v>143</v>
      </c>
      <c r="B133" s="4">
        <v>13920</v>
      </c>
    </row>
    <row r="134" spans="1:2">
      <c r="A134" s="6">
        <v>144</v>
      </c>
      <c r="B134" s="4">
        <v>13920</v>
      </c>
    </row>
    <row r="135" spans="1:2">
      <c r="A135" s="6">
        <v>145</v>
      </c>
      <c r="B135" s="4">
        <v>13920</v>
      </c>
    </row>
    <row r="136" spans="1:2">
      <c r="A136" s="6">
        <v>147</v>
      </c>
      <c r="B136" s="4">
        <v>241326</v>
      </c>
    </row>
    <row r="137" spans="1:2">
      <c r="A137" s="6">
        <v>148</v>
      </c>
      <c r="B137" s="4">
        <v>1730</v>
      </c>
    </row>
    <row r="138" spans="1:2">
      <c r="A138" s="6">
        <v>149</v>
      </c>
      <c r="B138" s="4">
        <v>552245</v>
      </c>
    </row>
    <row r="139" spans="1:2">
      <c r="A139" s="6">
        <v>150</v>
      </c>
      <c r="B139" s="4">
        <v>552245</v>
      </c>
    </row>
    <row r="140" spans="1:2">
      <c r="A140" s="6">
        <v>151</v>
      </c>
      <c r="B140" s="4">
        <v>552245</v>
      </c>
    </row>
    <row r="141" spans="1:2">
      <c r="A141" s="6">
        <v>152</v>
      </c>
      <c r="B141" s="4">
        <v>552245</v>
      </c>
    </row>
    <row r="142" spans="1:2">
      <c r="A142" s="6">
        <v>153</v>
      </c>
      <c r="B142" s="4">
        <v>1174470</v>
      </c>
    </row>
    <row r="143" spans="1:2">
      <c r="A143" s="6">
        <v>154</v>
      </c>
      <c r="B143" s="4">
        <v>1604512</v>
      </c>
    </row>
    <row r="144" spans="1:2">
      <c r="A144" s="6">
        <v>155</v>
      </c>
      <c r="B144" s="4">
        <v>17796</v>
      </c>
    </row>
    <row r="145" spans="1:2">
      <c r="A145" s="6">
        <v>156</v>
      </c>
      <c r="B145" s="4">
        <v>144674</v>
      </c>
    </row>
    <row r="146" spans="1:2">
      <c r="A146" s="6">
        <v>157</v>
      </c>
      <c r="B146" s="4">
        <v>318244</v>
      </c>
    </row>
    <row r="147" spans="1:2">
      <c r="A147" s="6">
        <v>159</v>
      </c>
      <c r="B147" s="4">
        <v>665000</v>
      </c>
    </row>
    <row r="148" spans="1:2">
      <c r="A148" s="6">
        <v>160</v>
      </c>
      <c r="B148" s="4">
        <v>840320</v>
      </c>
    </row>
    <row r="149" spans="1:2">
      <c r="A149" s="6">
        <v>161</v>
      </c>
      <c r="B149" s="4">
        <v>3968650</v>
      </c>
    </row>
    <row r="150" spans="1:2">
      <c r="A150" s="6">
        <v>162</v>
      </c>
      <c r="B150" s="4">
        <v>5640030</v>
      </c>
    </row>
    <row r="151" spans="1:2">
      <c r="A151" s="6">
        <v>167</v>
      </c>
      <c r="B151" s="4">
        <v>140000</v>
      </c>
    </row>
    <row r="152" spans="1:2">
      <c r="A152" s="6">
        <v>169</v>
      </c>
      <c r="B152" s="4">
        <v>586000</v>
      </c>
    </row>
    <row r="153" spans="1:2">
      <c r="A153" s="6">
        <v>170</v>
      </c>
      <c r="B153" s="4">
        <v>758000</v>
      </c>
    </row>
    <row r="154" spans="1:2">
      <c r="A154" s="6">
        <v>171</v>
      </c>
      <c r="B154" s="4">
        <v>22000</v>
      </c>
    </row>
    <row r="155" spans="1:2">
      <c r="A155" s="6">
        <v>172</v>
      </c>
      <c r="B155" s="4">
        <v>635</v>
      </c>
    </row>
    <row r="156" spans="1:2">
      <c r="A156" s="6">
        <v>173</v>
      </c>
      <c r="B156" s="4">
        <v>95000</v>
      </c>
    </row>
    <row r="157" spans="1:2">
      <c r="A157" s="6">
        <v>174</v>
      </c>
      <c r="B157" s="4">
        <v>95000</v>
      </c>
    </row>
    <row r="158" spans="1:2">
      <c r="A158" s="6">
        <v>175</v>
      </c>
      <c r="B158" s="4">
        <v>19140</v>
      </c>
    </row>
    <row r="159" spans="1:2">
      <c r="A159" s="6">
        <v>176</v>
      </c>
      <c r="B159" s="4">
        <v>38280</v>
      </c>
    </row>
    <row r="160" spans="1:2">
      <c r="A160" s="6">
        <v>177</v>
      </c>
      <c r="B160" s="4">
        <v>55000</v>
      </c>
    </row>
    <row r="161" spans="1:2">
      <c r="A161" s="6">
        <v>179</v>
      </c>
      <c r="B161" s="4">
        <v>95000</v>
      </c>
    </row>
    <row r="162" spans="1:2">
      <c r="A162" s="6">
        <v>180</v>
      </c>
      <c r="B162" s="4">
        <v>95000</v>
      </c>
    </row>
    <row r="163" spans="1:2">
      <c r="A163" s="6">
        <v>181</v>
      </c>
      <c r="B163" s="4">
        <v>38600</v>
      </c>
    </row>
    <row r="164" spans="1:2">
      <c r="A164" s="6">
        <v>183</v>
      </c>
      <c r="B164" s="4">
        <v>75000</v>
      </c>
    </row>
    <row r="165" spans="1:2">
      <c r="A165" s="6">
        <v>185</v>
      </c>
      <c r="B165" s="4">
        <v>477000</v>
      </c>
    </row>
    <row r="166" spans="1:2">
      <c r="A166" s="6">
        <v>186</v>
      </c>
      <c r="B166" s="4">
        <v>30000</v>
      </c>
    </row>
    <row r="167" spans="1:2">
      <c r="A167" s="6">
        <v>188</v>
      </c>
      <c r="B167" s="4">
        <v>650</v>
      </c>
    </row>
    <row r="168" spans="1:2">
      <c r="A168" s="6">
        <v>190</v>
      </c>
      <c r="B168" s="4">
        <v>99528</v>
      </c>
    </row>
    <row r="169" spans="1:2">
      <c r="A169" s="6">
        <v>191</v>
      </c>
      <c r="B169" s="4">
        <v>111940</v>
      </c>
    </row>
    <row r="170" spans="1:2">
      <c r="A170" s="6">
        <v>192</v>
      </c>
      <c r="B170" s="4">
        <v>400</v>
      </c>
    </row>
    <row r="171" spans="1:2">
      <c r="A171" s="6">
        <v>201</v>
      </c>
      <c r="B171" s="4">
        <v>55000</v>
      </c>
    </row>
    <row r="172" spans="1:2">
      <c r="A172" s="6">
        <v>204</v>
      </c>
      <c r="B172" s="4">
        <v>552245</v>
      </c>
    </row>
    <row r="173" spans="1:2">
      <c r="A173" s="6">
        <v>205</v>
      </c>
      <c r="B173" s="4">
        <v>552245</v>
      </c>
    </row>
    <row r="174" spans="1:2">
      <c r="A174" s="6">
        <v>206</v>
      </c>
      <c r="B174" s="4">
        <v>13428</v>
      </c>
    </row>
    <row r="175" spans="1:2">
      <c r="A175" s="6">
        <v>210</v>
      </c>
      <c r="B175" s="4">
        <v>800</v>
      </c>
    </row>
    <row r="176" spans="1:2">
      <c r="A176" s="6">
        <v>211</v>
      </c>
      <c r="B176" s="4">
        <v>1014</v>
      </c>
    </row>
    <row r="177" spans="1:2">
      <c r="A177" s="6">
        <v>212</v>
      </c>
      <c r="B177" s="4">
        <v>1170</v>
      </c>
    </row>
    <row r="178" spans="1:2">
      <c r="A178" s="6">
        <v>213</v>
      </c>
      <c r="B178" s="4">
        <v>880</v>
      </c>
    </row>
    <row r="179" spans="1:2">
      <c r="A179" s="6">
        <v>214</v>
      </c>
      <c r="B179" s="4">
        <v>1110</v>
      </c>
    </row>
    <row r="180" spans="1:2">
      <c r="A180" s="6">
        <v>215</v>
      </c>
      <c r="B180" s="4">
        <v>1170</v>
      </c>
    </row>
    <row r="181" spans="1:2">
      <c r="A181" s="6">
        <v>216</v>
      </c>
      <c r="B181" s="4">
        <v>1494</v>
      </c>
    </row>
    <row r="182" spans="1:2">
      <c r="A182" s="6">
        <v>217</v>
      </c>
      <c r="B182" s="4">
        <v>3845</v>
      </c>
    </row>
    <row r="183" spans="1:2">
      <c r="A183" s="6">
        <v>218</v>
      </c>
      <c r="B183" s="4">
        <v>4592</v>
      </c>
    </row>
    <row r="184" spans="1:2">
      <c r="A184" s="6">
        <v>219</v>
      </c>
      <c r="B184" s="4">
        <v>5180</v>
      </c>
    </row>
    <row r="185" spans="1:2">
      <c r="A185" s="6">
        <v>220</v>
      </c>
      <c r="B185" s="4">
        <v>63173.599999999999</v>
      </c>
    </row>
    <row r="186" spans="1:2">
      <c r="A186" s="6">
        <v>221</v>
      </c>
      <c r="B186" s="4">
        <v>79866</v>
      </c>
    </row>
    <row r="187" spans="1:2">
      <c r="A187" s="6">
        <v>223</v>
      </c>
      <c r="B187" s="4">
        <v>52896</v>
      </c>
    </row>
    <row r="188" spans="1:2">
      <c r="A188" s="6">
        <v>224</v>
      </c>
      <c r="B188" s="4">
        <v>29870</v>
      </c>
    </row>
    <row r="189" spans="1:2">
      <c r="A189" s="6">
        <v>226</v>
      </c>
      <c r="B189" s="4">
        <v>570000</v>
      </c>
    </row>
    <row r="190" spans="1:2">
      <c r="A190" s="6">
        <v>227</v>
      </c>
      <c r="B190" s="4">
        <v>93780</v>
      </c>
    </row>
    <row r="191" spans="1:2">
      <c r="A191" s="6">
        <v>228</v>
      </c>
      <c r="B191" s="4">
        <v>410000</v>
      </c>
    </row>
    <row r="192" spans="1:2">
      <c r="A192" s="6">
        <v>229</v>
      </c>
      <c r="B192" s="4">
        <v>780000</v>
      </c>
    </row>
    <row r="193" spans="1:2">
      <c r="A193" s="6">
        <v>230</v>
      </c>
      <c r="B193" s="4">
        <v>139200</v>
      </c>
    </row>
    <row r="194" spans="1:2">
      <c r="A194" s="6">
        <v>231</v>
      </c>
      <c r="B194" s="4">
        <v>207640</v>
      </c>
    </row>
    <row r="195" spans="1:2">
      <c r="A195" s="6">
        <v>232</v>
      </c>
      <c r="B195" s="4">
        <v>139200</v>
      </c>
    </row>
    <row r="196" spans="1:2">
      <c r="A196" s="6">
        <v>233</v>
      </c>
      <c r="B196" s="4">
        <v>350000</v>
      </c>
    </row>
    <row r="197" spans="1:2">
      <c r="A197" s="6">
        <v>237</v>
      </c>
      <c r="B197" s="4">
        <v>1790</v>
      </c>
    </row>
    <row r="198" spans="1:2">
      <c r="A198" s="6">
        <v>238</v>
      </c>
      <c r="B198" s="4">
        <v>21823</v>
      </c>
    </row>
    <row r="199" spans="1:2">
      <c r="A199" s="6">
        <v>239</v>
      </c>
      <c r="B199" s="4">
        <v>17074</v>
      </c>
    </row>
    <row r="200" spans="1:2">
      <c r="A200" s="6">
        <v>240</v>
      </c>
      <c r="B200" s="4">
        <v>23000</v>
      </c>
    </row>
    <row r="201" spans="1:2">
      <c r="A201" s="6">
        <v>241</v>
      </c>
      <c r="B201" s="4">
        <v>156600</v>
      </c>
    </row>
    <row r="202" spans="1:2">
      <c r="A202" s="6">
        <v>242</v>
      </c>
      <c r="B202" s="4">
        <v>101288.88</v>
      </c>
    </row>
    <row r="203" spans="1:2">
      <c r="A203" s="6">
        <v>243</v>
      </c>
      <c r="B203" s="4">
        <v>4950</v>
      </c>
    </row>
    <row r="204" spans="1:2">
      <c r="A204" s="6">
        <v>244</v>
      </c>
      <c r="B204" s="4">
        <v>5121</v>
      </c>
    </row>
    <row r="205" spans="1:2">
      <c r="A205" s="6">
        <v>245</v>
      </c>
      <c r="B205" s="4">
        <v>4345</v>
      </c>
    </row>
    <row r="206" spans="1:2">
      <c r="A206" s="6">
        <v>246</v>
      </c>
      <c r="B206" s="4">
        <v>3015</v>
      </c>
    </row>
    <row r="207" spans="1:2">
      <c r="A207" s="6">
        <v>247</v>
      </c>
      <c r="B207" s="4">
        <v>5121</v>
      </c>
    </row>
    <row r="208" spans="1:2">
      <c r="A208" s="6">
        <v>248</v>
      </c>
      <c r="B208" s="4">
        <v>4640</v>
      </c>
    </row>
    <row r="209" spans="1:2">
      <c r="A209" s="6">
        <v>249</v>
      </c>
      <c r="B209" s="4">
        <v>4802</v>
      </c>
    </row>
    <row r="210" spans="1:2">
      <c r="A210" s="6">
        <v>250</v>
      </c>
      <c r="B210" s="4">
        <v>4802</v>
      </c>
    </row>
    <row r="211" spans="1:2">
      <c r="A211" s="6">
        <v>251</v>
      </c>
      <c r="B211" s="4">
        <v>5000</v>
      </c>
    </row>
    <row r="212" spans="1:2">
      <c r="A212" s="6">
        <v>252</v>
      </c>
      <c r="B212" s="4">
        <v>171500</v>
      </c>
    </row>
    <row r="213" spans="1:2">
      <c r="A213" s="6">
        <v>253</v>
      </c>
      <c r="B213" s="4">
        <v>246500</v>
      </c>
    </row>
    <row r="214" spans="1:2">
      <c r="A214" s="6">
        <v>254</v>
      </c>
      <c r="B214" s="4">
        <v>18</v>
      </c>
    </row>
    <row r="215" spans="1:2">
      <c r="A215" s="6">
        <v>255</v>
      </c>
      <c r="B215" s="4">
        <v>18</v>
      </c>
    </row>
    <row r="216" spans="1:2">
      <c r="A216" s="6">
        <v>256</v>
      </c>
      <c r="B216" s="4">
        <v>18</v>
      </c>
    </row>
    <row r="217" spans="1:2">
      <c r="A217" s="6">
        <v>257</v>
      </c>
      <c r="B217" s="4">
        <v>18</v>
      </c>
    </row>
    <row r="218" spans="1:2">
      <c r="A218" s="6">
        <v>258</v>
      </c>
      <c r="B218" s="4">
        <v>635090</v>
      </c>
    </row>
    <row r="219" spans="1:2">
      <c r="A219" s="6">
        <v>259</v>
      </c>
      <c r="B219" s="4">
        <v>678525</v>
      </c>
    </row>
    <row r="220" spans="1:2">
      <c r="A220" s="6">
        <v>260</v>
      </c>
      <c r="B220" s="4">
        <v>957026</v>
      </c>
    </row>
    <row r="221" spans="1:2">
      <c r="A221" s="6">
        <v>261</v>
      </c>
      <c r="B221" s="4">
        <v>1031090</v>
      </c>
    </row>
    <row r="222" spans="1:2">
      <c r="A222" s="6">
        <v>263</v>
      </c>
      <c r="B222" s="4">
        <v>1050000</v>
      </c>
    </row>
    <row r="223" spans="1:2">
      <c r="A223" s="6">
        <v>264</v>
      </c>
      <c r="B223" s="4">
        <v>281539</v>
      </c>
    </row>
    <row r="224" spans="1:2">
      <c r="A224" s="6">
        <v>265</v>
      </c>
      <c r="B224" s="4">
        <v>532655</v>
      </c>
    </row>
    <row r="225" spans="1:2">
      <c r="A225" s="6">
        <v>266</v>
      </c>
      <c r="B225" s="4">
        <v>19000</v>
      </c>
    </row>
    <row r="226" spans="1:2">
      <c r="A226" s="6">
        <v>267</v>
      </c>
      <c r="B226" s="4">
        <v>43400</v>
      </c>
    </row>
    <row r="227" spans="1:2">
      <c r="A227" s="6">
        <v>268</v>
      </c>
      <c r="B227" s="4">
        <v>2440807</v>
      </c>
    </row>
    <row r="228" spans="1:2">
      <c r="A228" s="6">
        <v>269</v>
      </c>
      <c r="B228" s="4">
        <v>5535</v>
      </c>
    </row>
    <row r="229" spans="1:2">
      <c r="A229" s="6">
        <v>271</v>
      </c>
      <c r="B229" s="4">
        <v>3444</v>
      </c>
    </row>
    <row r="230" spans="1:2">
      <c r="A230" s="6">
        <v>272</v>
      </c>
      <c r="B230" s="4">
        <v>4189</v>
      </c>
    </row>
    <row r="231" spans="1:2">
      <c r="A231" s="6">
        <v>273</v>
      </c>
      <c r="B231" s="4">
        <v>3475</v>
      </c>
    </row>
    <row r="232" spans="1:2">
      <c r="A232" s="6">
        <v>274</v>
      </c>
      <c r="B232" s="4">
        <v>11146</v>
      </c>
    </row>
    <row r="233" spans="1:2">
      <c r="A233" s="6">
        <v>275</v>
      </c>
      <c r="B233" s="4">
        <v>3706</v>
      </c>
    </row>
    <row r="234" spans="1:2">
      <c r="A234" s="6">
        <v>276</v>
      </c>
      <c r="B234" s="4">
        <v>5081</v>
      </c>
    </row>
    <row r="235" spans="1:2">
      <c r="A235" s="6">
        <v>277</v>
      </c>
      <c r="B235" s="4">
        <v>5516</v>
      </c>
    </row>
    <row r="236" spans="1:2">
      <c r="A236" s="6">
        <v>278</v>
      </c>
      <c r="B236" s="4">
        <v>10918</v>
      </c>
    </row>
    <row r="237" spans="1:2">
      <c r="A237" s="6">
        <v>279</v>
      </c>
      <c r="B237" s="4">
        <v>5244</v>
      </c>
    </row>
    <row r="238" spans="1:2">
      <c r="A238" s="6">
        <v>280</v>
      </c>
      <c r="B238" s="4">
        <v>10723</v>
      </c>
    </row>
    <row r="239" spans="1:2">
      <c r="A239" s="6">
        <v>281</v>
      </c>
      <c r="B239" s="4">
        <v>5244</v>
      </c>
    </row>
    <row r="240" spans="1:2">
      <c r="A240" s="6">
        <v>282</v>
      </c>
      <c r="B240" s="4">
        <v>10826</v>
      </c>
    </row>
    <row r="241" spans="1:2">
      <c r="A241" s="6">
        <v>283</v>
      </c>
      <c r="B241" s="4">
        <v>43707</v>
      </c>
    </row>
    <row r="242" spans="1:2">
      <c r="A242" s="6">
        <v>284</v>
      </c>
      <c r="B242" s="4">
        <v>37220</v>
      </c>
    </row>
    <row r="243" spans="1:2">
      <c r="A243" s="6">
        <v>285</v>
      </c>
      <c r="B243" s="4">
        <v>33852</v>
      </c>
    </row>
    <row r="244" spans="1:2">
      <c r="A244" s="6">
        <v>286</v>
      </c>
      <c r="B244" s="4">
        <v>37220</v>
      </c>
    </row>
    <row r="245" spans="1:2">
      <c r="A245" s="6">
        <v>287</v>
      </c>
      <c r="B245" s="4">
        <v>16822</v>
      </c>
    </row>
    <row r="246" spans="1:2">
      <c r="A246" s="6">
        <v>288</v>
      </c>
      <c r="B246" s="4">
        <v>10927</v>
      </c>
    </row>
    <row r="247" spans="1:2">
      <c r="A247" s="6">
        <v>289</v>
      </c>
      <c r="B247" s="4">
        <v>175692</v>
      </c>
    </row>
    <row r="248" spans="1:2">
      <c r="A248" s="6">
        <v>290</v>
      </c>
      <c r="B248" s="4">
        <v>4183.359253333334</v>
      </c>
    </row>
    <row r="249" spans="1:2">
      <c r="A249" s="6">
        <v>291</v>
      </c>
      <c r="B249" s="4">
        <v>3813.7838933333333</v>
      </c>
    </row>
    <row r="250" spans="1:2">
      <c r="A250" s="6">
        <v>292</v>
      </c>
      <c r="B250" s="4">
        <v>3755.5771733333331</v>
      </c>
    </row>
    <row r="251" spans="1:2">
      <c r="A251" s="6">
        <v>293</v>
      </c>
      <c r="B251" s="4">
        <v>2072</v>
      </c>
    </row>
    <row r="252" spans="1:2">
      <c r="A252" s="6">
        <v>294</v>
      </c>
      <c r="B252" s="4">
        <v>3632.2610133333333</v>
      </c>
    </row>
    <row r="253" spans="1:2">
      <c r="A253" s="6">
        <v>295</v>
      </c>
      <c r="B253" s="4">
        <v>3820.9975466666674</v>
      </c>
    </row>
    <row r="254" spans="1:2">
      <c r="A254" s="6">
        <v>296</v>
      </c>
      <c r="B254" s="4">
        <v>45276</v>
      </c>
    </row>
    <row r="255" spans="1:2">
      <c r="A255" s="6">
        <v>297</v>
      </c>
      <c r="B255" s="4">
        <v>26868</v>
      </c>
    </row>
    <row r="256" spans="1:2">
      <c r="A256" s="6">
        <v>298</v>
      </c>
      <c r="B256" s="4">
        <v>38055</v>
      </c>
    </row>
    <row r="257" spans="1:2">
      <c r="A257" s="6">
        <v>299</v>
      </c>
      <c r="B257" s="4">
        <v>2664</v>
      </c>
    </row>
    <row r="258" spans="1:2">
      <c r="A258" s="6">
        <v>300</v>
      </c>
      <c r="B258" s="4">
        <v>2743</v>
      </c>
    </row>
    <row r="259" spans="1:2">
      <c r="A259" s="6">
        <v>301</v>
      </c>
      <c r="B259" s="4">
        <v>2514</v>
      </c>
    </row>
    <row r="260" spans="1:2">
      <c r="A260" s="6">
        <v>302</v>
      </c>
      <c r="B260" s="4">
        <v>130644</v>
      </c>
    </row>
    <row r="261" spans="1:2">
      <c r="A261" s="6">
        <v>303</v>
      </c>
      <c r="B261" s="4">
        <v>3643</v>
      </c>
    </row>
    <row r="262" spans="1:2">
      <c r="A262" s="6">
        <v>304</v>
      </c>
      <c r="B262" s="4">
        <v>26880</v>
      </c>
    </row>
    <row r="263" spans="1:2">
      <c r="A263" s="6">
        <v>305</v>
      </c>
      <c r="B263" s="4">
        <v>38939</v>
      </c>
    </row>
    <row r="264" spans="1:2">
      <c r="A264" s="6">
        <v>306</v>
      </c>
      <c r="B264" s="4">
        <v>5194</v>
      </c>
    </row>
    <row r="265" spans="1:2">
      <c r="A265" s="6">
        <v>307</v>
      </c>
      <c r="B265" s="4">
        <v>29487</v>
      </c>
    </row>
    <row r="266" spans="1:2">
      <c r="A266" s="6">
        <v>308</v>
      </c>
      <c r="B266" s="4">
        <v>7400</v>
      </c>
    </row>
    <row r="267" spans="1:2">
      <c r="A267" s="6">
        <v>309</v>
      </c>
      <c r="B267" s="4">
        <v>7400</v>
      </c>
    </row>
    <row r="268" spans="1:2">
      <c r="A268" s="6">
        <v>310</v>
      </c>
      <c r="B268" s="4">
        <v>7400</v>
      </c>
    </row>
    <row r="269" spans="1:2">
      <c r="A269" s="6">
        <v>311</v>
      </c>
      <c r="B269" s="4">
        <v>7400</v>
      </c>
    </row>
    <row r="270" spans="1:2">
      <c r="A270" s="6">
        <v>312</v>
      </c>
      <c r="B270" s="4">
        <v>6042</v>
      </c>
    </row>
    <row r="271" spans="1:2">
      <c r="A271" s="6">
        <v>313</v>
      </c>
      <c r="B271" s="4">
        <v>6042</v>
      </c>
    </row>
    <row r="272" spans="1:2">
      <c r="A272" s="6">
        <v>314</v>
      </c>
      <c r="B272" s="4">
        <v>29487</v>
      </c>
    </row>
    <row r="273" spans="1:2">
      <c r="A273" s="6">
        <v>315</v>
      </c>
      <c r="B273" s="4">
        <v>45166</v>
      </c>
    </row>
    <row r="274" spans="1:2">
      <c r="A274" s="6">
        <v>316</v>
      </c>
      <c r="B274" s="4">
        <v>6772</v>
      </c>
    </row>
    <row r="275" spans="1:2">
      <c r="A275" s="6">
        <v>317</v>
      </c>
      <c r="B275" s="4">
        <v>9853</v>
      </c>
    </row>
    <row r="276" spans="1:2">
      <c r="A276" s="6">
        <v>318</v>
      </c>
      <c r="B276" s="4">
        <v>3684</v>
      </c>
    </row>
    <row r="277" spans="1:2">
      <c r="A277" s="6">
        <v>319</v>
      </c>
      <c r="B277" s="4">
        <v>337157</v>
      </c>
    </row>
    <row r="278" spans="1:2">
      <c r="A278" s="6">
        <v>320</v>
      </c>
      <c r="B278" s="4">
        <v>337157</v>
      </c>
    </row>
    <row r="279" spans="1:2">
      <c r="A279" s="6">
        <v>321</v>
      </c>
      <c r="B279" s="4">
        <v>420809</v>
      </c>
    </row>
    <row r="280" spans="1:2">
      <c r="A280" s="6">
        <v>322</v>
      </c>
      <c r="B280" s="4">
        <v>337157</v>
      </c>
    </row>
    <row r="281" spans="1:2">
      <c r="A281" s="6">
        <v>323</v>
      </c>
      <c r="B281" s="4">
        <v>596676</v>
      </c>
    </row>
    <row r="282" spans="1:2">
      <c r="A282" s="6">
        <v>324</v>
      </c>
      <c r="B282" s="4">
        <v>596676</v>
      </c>
    </row>
    <row r="283" spans="1:2">
      <c r="A283" s="6">
        <v>325</v>
      </c>
      <c r="B283" s="4">
        <v>1441276</v>
      </c>
    </row>
    <row r="284" spans="1:2">
      <c r="A284" s="6">
        <v>326</v>
      </c>
      <c r="B284" s="4">
        <v>174000</v>
      </c>
    </row>
    <row r="285" spans="1:2">
      <c r="A285" s="6">
        <v>327</v>
      </c>
      <c r="B285" s="4">
        <v>174000</v>
      </c>
    </row>
    <row r="286" spans="1:2">
      <c r="A286" s="6">
        <v>328</v>
      </c>
      <c r="B286" s="4">
        <v>232000</v>
      </c>
    </row>
    <row r="287" spans="1:2">
      <c r="A287" s="6">
        <v>329</v>
      </c>
      <c r="B287" s="4">
        <v>292320</v>
      </c>
    </row>
    <row r="288" spans="1:2">
      <c r="A288" s="6">
        <v>330</v>
      </c>
      <c r="B288" s="4">
        <v>292320</v>
      </c>
    </row>
    <row r="289" spans="1:2">
      <c r="A289" s="6">
        <v>331</v>
      </c>
      <c r="B289" s="4">
        <v>852.6</v>
      </c>
    </row>
    <row r="290" spans="1:2">
      <c r="A290" s="6">
        <v>332</v>
      </c>
      <c r="B290" s="4">
        <v>854.92</v>
      </c>
    </row>
    <row r="291" spans="1:2">
      <c r="A291" s="6">
        <v>333</v>
      </c>
      <c r="B291" s="4">
        <v>854.92</v>
      </c>
    </row>
    <row r="292" spans="1:2">
      <c r="A292" s="6">
        <v>334</v>
      </c>
      <c r="B292" s="4">
        <v>9976</v>
      </c>
    </row>
    <row r="293" spans="1:2">
      <c r="A293" s="6">
        <v>335</v>
      </c>
      <c r="B293" s="4">
        <v>9976</v>
      </c>
    </row>
    <row r="294" spans="1:2">
      <c r="A294" s="6">
        <v>336</v>
      </c>
      <c r="B294" s="4">
        <v>9976</v>
      </c>
    </row>
    <row r="295" spans="1:2">
      <c r="A295" s="6">
        <v>337</v>
      </c>
      <c r="B295" s="4">
        <v>2291</v>
      </c>
    </row>
    <row r="296" spans="1:2">
      <c r="A296" s="6">
        <v>338</v>
      </c>
      <c r="B296" s="4">
        <v>2291</v>
      </c>
    </row>
    <row r="297" spans="1:2">
      <c r="A297" s="6">
        <v>339</v>
      </c>
      <c r="B297" s="4">
        <v>92644.56</v>
      </c>
    </row>
    <row r="298" spans="1:2">
      <c r="A298" s="6">
        <v>340</v>
      </c>
      <c r="B298" s="4">
        <v>45184</v>
      </c>
    </row>
    <row r="299" spans="1:2">
      <c r="A299" s="6">
        <v>341</v>
      </c>
      <c r="B299" s="4">
        <v>5104</v>
      </c>
    </row>
    <row r="300" spans="1:2">
      <c r="A300" s="6">
        <v>342</v>
      </c>
      <c r="B300" s="4">
        <v>3416.2</v>
      </c>
    </row>
    <row r="301" spans="1:2">
      <c r="A301" s="6">
        <v>343</v>
      </c>
      <c r="B301" s="4">
        <v>3074</v>
      </c>
    </row>
    <row r="302" spans="1:2">
      <c r="A302" s="6">
        <v>344</v>
      </c>
      <c r="B302" s="4">
        <v>3074</v>
      </c>
    </row>
    <row r="303" spans="1:2">
      <c r="A303" s="6">
        <v>345</v>
      </c>
      <c r="B303" s="4">
        <v>10154</v>
      </c>
    </row>
    <row r="304" spans="1:2">
      <c r="A304" s="6">
        <v>346</v>
      </c>
      <c r="B304" s="4">
        <v>4826.76</v>
      </c>
    </row>
    <row r="305" spans="1:2">
      <c r="A305" s="6">
        <v>347</v>
      </c>
      <c r="B305" s="4">
        <v>42630</v>
      </c>
    </row>
    <row r="306" spans="1:2">
      <c r="A306" s="6">
        <v>348</v>
      </c>
      <c r="B306" s="4">
        <v>4176</v>
      </c>
    </row>
    <row r="307" spans="1:2">
      <c r="A307" s="6">
        <v>349</v>
      </c>
      <c r="B307" s="4">
        <v>4176</v>
      </c>
    </row>
    <row r="308" spans="1:2">
      <c r="A308" s="6">
        <v>350</v>
      </c>
      <c r="B308" s="4">
        <v>3248</v>
      </c>
    </row>
    <row r="309" spans="1:2">
      <c r="A309" s="6">
        <v>351</v>
      </c>
      <c r="B309" s="4">
        <v>9216.2000000000007</v>
      </c>
    </row>
    <row r="310" spans="1:2">
      <c r="A310" s="6">
        <v>352</v>
      </c>
      <c r="B310" s="4">
        <v>9616.4</v>
      </c>
    </row>
    <row r="311" spans="1:2">
      <c r="A311" s="6">
        <v>353</v>
      </c>
      <c r="B311" s="4">
        <v>310</v>
      </c>
    </row>
    <row r="312" spans="1:2">
      <c r="A312" s="6">
        <v>354</v>
      </c>
      <c r="B312" s="4">
        <v>310</v>
      </c>
    </row>
    <row r="313" spans="1:2">
      <c r="A313" s="6">
        <v>355</v>
      </c>
      <c r="B313" s="4">
        <v>310</v>
      </c>
    </row>
    <row r="314" spans="1:2">
      <c r="A314" s="6">
        <v>356</v>
      </c>
      <c r="B314" s="4">
        <v>310</v>
      </c>
    </row>
    <row r="315" spans="1:2">
      <c r="A315" s="6">
        <v>357</v>
      </c>
      <c r="B315" s="4">
        <v>517</v>
      </c>
    </row>
    <row r="316" spans="1:2">
      <c r="A316" s="6">
        <v>358</v>
      </c>
      <c r="B316" s="4">
        <v>310</v>
      </c>
    </row>
    <row r="317" spans="1:2">
      <c r="A317" s="6">
        <v>359</v>
      </c>
      <c r="B317" s="4">
        <v>310</v>
      </c>
    </row>
    <row r="318" spans="1:2">
      <c r="A318" s="6">
        <v>360</v>
      </c>
      <c r="B318" s="4">
        <v>83950</v>
      </c>
    </row>
    <row r="319" spans="1:2">
      <c r="A319" s="6">
        <v>361</v>
      </c>
      <c r="B319" s="4">
        <v>96600</v>
      </c>
    </row>
    <row r="320" spans="1:2">
      <c r="A320" s="6">
        <v>362</v>
      </c>
      <c r="B320" s="4">
        <v>96600</v>
      </c>
    </row>
    <row r="321" spans="1:2">
      <c r="A321" s="6">
        <v>363</v>
      </c>
      <c r="B321" s="4">
        <v>83950</v>
      </c>
    </row>
    <row r="322" spans="1:2">
      <c r="A322" s="6">
        <v>364</v>
      </c>
      <c r="B322" s="4">
        <v>83950</v>
      </c>
    </row>
    <row r="323" spans="1:2">
      <c r="A323" s="6">
        <v>365</v>
      </c>
      <c r="B323" s="4">
        <v>7192</v>
      </c>
    </row>
    <row r="324" spans="1:2">
      <c r="A324" s="6">
        <v>366</v>
      </c>
      <c r="B324" s="4">
        <v>3538</v>
      </c>
    </row>
    <row r="325" spans="1:2">
      <c r="A325" s="6">
        <v>367</v>
      </c>
      <c r="B325" s="4">
        <v>45500</v>
      </c>
    </row>
    <row r="326" spans="1:2">
      <c r="A326" s="6">
        <v>368</v>
      </c>
      <c r="B326" s="4">
        <v>159500</v>
      </c>
    </row>
    <row r="327" spans="1:2">
      <c r="A327" s="6">
        <v>369</v>
      </c>
      <c r="B327" s="4">
        <v>48100</v>
      </c>
    </row>
    <row r="328" spans="1:2">
      <c r="A328" s="6">
        <v>370</v>
      </c>
      <c r="B328" s="4">
        <v>38400</v>
      </c>
    </row>
    <row r="329" spans="1:2">
      <c r="A329" s="6">
        <v>371</v>
      </c>
      <c r="B329" s="4">
        <v>91200</v>
      </c>
    </row>
    <row r="330" spans="1:2">
      <c r="A330" s="6">
        <v>372</v>
      </c>
      <c r="B330" s="4">
        <v>91314</v>
      </c>
    </row>
    <row r="331" spans="1:2">
      <c r="A331" s="6">
        <v>376</v>
      </c>
      <c r="B331" s="4">
        <v>261200</v>
      </c>
    </row>
    <row r="332" spans="1:2">
      <c r="A332" s="6">
        <v>377</v>
      </c>
      <c r="B332" s="4">
        <v>100300</v>
      </c>
    </row>
    <row r="333" spans="1:2">
      <c r="A333" s="6">
        <v>380</v>
      </c>
      <c r="B333" s="4">
        <v>16675</v>
      </c>
    </row>
    <row r="334" spans="1:2">
      <c r="A334" s="6">
        <v>387</v>
      </c>
      <c r="B334" s="4">
        <v>54000</v>
      </c>
    </row>
    <row r="335" spans="1:2">
      <c r="A335" s="6">
        <v>388</v>
      </c>
      <c r="B335" s="4">
        <v>54000</v>
      </c>
    </row>
    <row r="336" spans="1:2">
      <c r="A336" s="6">
        <v>389</v>
      </c>
      <c r="B336" s="4">
        <v>54000</v>
      </c>
    </row>
    <row r="337" spans="1:2">
      <c r="A337" s="6">
        <v>390</v>
      </c>
      <c r="B337" s="4">
        <v>599.03</v>
      </c>
    </row>
    <row r="338" spans="1:2">
      <c r="A338" s="6">
        <v>391</v>
      </c>
      <c r="B338" s="4">
        <v>245400</v>
      </c>
    </row>
    <row r="339" spans="1:2">
      <c r="A339" s="6">
        <v>392</v>
      </c>
      <c r="B339" s="4">
        <v>678830</v>
      </c>
    </row>
    <row r="340" spans="1:2">
      <c r="A340" s="6">
        <v>395</v>
      </c>
      <c r="B340" s="4">
        <v>219500</v>
      </c>
    </row>
    <row r="341" spans="1:2">
      <c r="A341" s="6">
        <v>396</v>
      </c>
      <c r="B341" s="4">
        <v>15399</v>
      </c>
    </row>
    <row r="342" spans="1:2">
      <c r="A342" s="6">
        <v>397</v>
      </c>
      <c r="B342" s="4">
        <v>12990</v>
      </c>
    </row>
    <row r="343" spans="1:2">
      <c r="A343" s="6">
        <v>398</v>
      </c>
      <c r="B343" s="4">
        <v>12990</v>
      </c>
    </row>
    <row r="344" spans="1:2">
      <c r="A344" s="6">
        <v>399</v>
      </c>
      <c r="B344" s="4">
        <v>12990</v>
      </c>
    </row>
    <row r="345" spans="1:2">
      <c r="A345" s="6">
        <v>401</v>
      </c>
      <c r="B345" s="4">
        <v>3060.08</v>
      </c>
    </row>
    <row r="346" spans="1:2">
      <c r="A346" s="6">
        <v>402</v>
      </c>
      <c r="B346" s="4">
        <v>25676</v>
      </c>
    </row>
    <row r="347" spans="1:2">
      <c r="A347" s="6">
        <v>403</v>
      </c>
      <c r="B347" s="4">
        <v>98226</v>
      </c>
    </row>
    <row r="348" spans="1:2">
      <c r="A348" s="6">
        <v>404</v>
      </c>
      <c r="B348" s="4">
        <v>32100</v>
      </c>
    </row>
    <row r="349" spans="1:2">
      <c r="A349" s="6">
        <v>405</v>
      </c>
      <c r="B349" s="4">
        <v>32100</v>
      </c>
    </row>
    <row r="350" spans="1:2">
      <c r="A350" s="6">
        <v>406</v>
      </c>
      <c r="B350" s="4">
        <v>68250</v>
      </c>
    </row>
    <row r="351" spans="1:2">
      <c r="A351" s="6">
        <v>407</v>
      </c>
      <c r="B351" s="4">
        <v>68250</v>
      </c>
    </row>
    <row r="352" spans="1:2">
      <c r="A352" s="6">
        <v>408</v>
      </c>
      <c r="B352" s="4">
        <v>68250</v>
      </c>
    </row>
    <row r="353" spans="1:2">
      <c r="A353" s="6">
        <v>409</v>
      </c>
      <c r="B353" s="4">
        <v>895000</v>
      </c>
    </row>
    <row r="354" spans="1:2">
      <c r="A354" s="6">
        <v>410</v>
      </c>
      <c r="B354" s="4">
        <v>63750</v>
      </c>
    </row>
    <row r="355" spans="1:2">
      <c r="A355" s="6">
        <v>411</v>
      </c>
      <c r="B355" s="4">
        <v>7270</v>
      </c>
    </row>
    <row r="356" spans="1:2">
      <c r="A356" s="6">
        <v>412</v>
      </c>
      <c r="B356" s="4">
        <v>7270</v>
      </c>
    </row>
    <row r="357" spans="1:2">
      <c r="A357" s="6">
        <v>413</v>
      </c>
      <c r="B357" s="4">
        <v>7270</v>
      </c>
    </row>
    <row r="358" spans="1:2">
      <c r="A358" s="6">
        <v>414</v>
      </c>
      <c r="B358" s="4">
        <v>7270</v>
      </c>
    </row>
    <row r="359" spans="1:2">
      <c r="A359" s="6">
        <v>415</v>
      </c>
      <c r="B359" s="4">
        <v>7270</v>
      </c>
    </row>
    <row r="360" spans="1:2">
      <c r="A360" s="6">
        <v>416</v>
      </c>
      <c r="B360" s="4">
        <v>7270</v>
      </c>
    </row>
    <row r="361" spans="1:2">
      <c r="A361" s="6">
        <v>417</v>
      </c>
      <c r="B361" s="4">
        <v>8230</v>
      </c>
    </row>
    <row r="362" spans="1:2">
      <c r="A362" s="6">
        <v>418</v>
      </c>
      <c r="B362" s="4">
        <v>8230</v>
      </c>
    </row>
    <row r="363" spans="1:2">
      <c r="A363" s="6">
        <v>419</v>
      </c>
      <c r="B363" s="4">
        <v>5500000</v>
      </c>
    </row>
    <row r="364" spans="1:2">
      <c r="A364" s="6">
        <v>421</v>
      </c>
      <c r="B364" s="4">
        <v>27120275</v>
      </c>
    </row>
    <row r="365" spans="1:2">
      <c r="A365" s="6">
        <v>423</v>
      </c>
      <c r="B365" s="4">
        <v>1303200</v>
      </c>
    </row>
    <row r="366" spans="1:2">
      <c r="A366" s="6">
        <v>424</v>
      </c>
      <c r="B366" s="4">
        <v>1303200</v>
      </c>
    </row>
    <row r="367" spans="1:2">
      <c r="A367" s="6">
        <v>425</v>
      </c>
      <c r="B367" s="4">
        <v>1303200</v>
      </c>
    </row>
    <row r="368" spans="1:2">
      <c r="A368" s="6">
        <v>426</v>
      </c>
      <c r="B368" s="4">
        <v>2690000</v>
      </c>
    </row>
    <row r="369" spans="1:2">
      <c r="A369" s="6">
        <v>427</v>
      </c>
      <c r="B369" s="4">
        <v>3247200</v>
      </c>
    </row>
    <row r="370" spans="1:2">
      <c r="A370" s="6">
        <v>428</v>
      </c>
      <c r="B370" s="4">
        <v>6285</v>
      </c>
    </row>
    <row r="371" spans="1:2">
      <c r="A371" s="6">
        <v>429</v>
      </c>
      <c r="B371" s="4">
        <v>759</v>
      </c>
    </row>
    <row r="372" spans="1:2">
      <c r="A372" s="6">
        <v>430</v>
      </c>
      <c r="B372" s="4">
        <v>34176</v>
      </c>
    </row>
    <row r="373" spans="1:2">
      <c r="A373" s="6">
        <v>431</v>
      </c>
      <c r="B373" s="4">
        <v>1450</v>
      </c>
    </row>
    <row r="374" spans="1:2">
      <c r="A374" s="6">
        <v>432</v>
      </c>
      <c r="B374" s="4">
        <v>725</v>
      </c>
    </row>
    <row r="375" spans="1:2">
      <c r="A375" s="6">
        <v>433</v>
      </c>
      <c r="B375" s="4">
        <v>2900</v>
      </c>
    </row>
    <row r="376" spans="1:2">
      <c r="A376" s="6">
        <v>434</v>
      </c>
      <c r="B376" s="4">
        <v>29868</v>
      </c>
    </row>
    <row r="377" spans="1:2">
      <c r="A377" s="6">
        <v>435</v>
      </c>
      <c r="B377" s="4">
        <v>474.44</v>
      </c>
    </row>
    <row r="378" spans="1:2">
      <c r="A378" s="6">
        <v>436</v>
      </c>
      <c r="B378" s="4">
        <v>455.88</v>
      </c>
    </row>
    <row r="379" spans="1:2">
      <c r="A379" s="6">
        <v>437</v>
      </c>
      <c r="B379" s="4">
        <v>455.88</v>
      </c>
    </row>
    <row r="380" spans="1:2">
      <c r="A380" s="6">
        <v>438</v>
      </c>
      <c r="B380" s="4">
        <v>474.44</v>
      </c>
    </row>
    <row r="381" spans="1:2">
      <c r="A381" s="6">
        <v>439</v>
      </c>
      <c r="B381" s="4">
        <v>474.44</v>
      </c>
    </row>
    <row r="382" spans="1:2">
      <c r="A382" s="6">
        <v>440</v>
      </c>
      <c r="B382" s="4">
        <v>1284</v>
      </c>
    </row>
    <row r="383" spans="1:2">
      <c r="A383" s="6">
        <v>441</v>
      </c>
      <c r="B383" s="4">
        <v>2193</v>
      </c>
    </row>
    <row r="384" spans="1:2">
      <c r="A384" s="6">
        <v>442</v>
      </c>
      <c r="B384" s="4">
        <v>24564</v>
      </c>
    </row>
    <row r="385" spans="1:2">
      <c r="A385" s="6">
        <v>443</v>
      </c>
      <c r="B385" s="4">
        <v>111</v>
      </c>
    </row>
    <row r="386" spans="1:2">
      <c r="A386" s="6">
        <v>444</v>
      </c>
      <c r="B386" s="4">
        <v>6496</v>
      </c>
    </row>
    <row r="387" spans="1:2">
      <c r="A387" s="6">
        <v>445</v>
      </c>
      <c r="B387" s="4">
        <v>1144.92</v>
      </c>
    </row>
    <row r="388" spans="1:2">
      <c r="A388" s="6">
        <v>446</v>
      </c>
      <c r="B388" s="4">
        <v>150</v>
      </c>
    </row>
    <row r="389" spans="1:2">
      <c r="A389" s="6" t="s">
        <v>375</v>
      </c>
      <c r="B389" s="4">
        <v>18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15"/>
  <sheetViews>
    <sheetView tabSelected="1" zoomScaleNormal="80" workbookViewId="0">
      <pane xSplit="4" ySplit="2" topLeftCell="E3" activePane="bottomRight" state="frozen"/>
      <selection pane="topRight" activeCell="D1" sqref="D1"/>
      <selection pane="bottomLeft" activeCell="A2" sqref="A2"/>
      <selection pane="bottomRight" activeCell="C5" sqref="C5"/>
    </sheetView>
  </sheetViews>
  <sheetFormatPr baseColWidth="10" defaultRowHeight="15"/>
  <cols>
    <col min="1" max="1" width="6.42578125" style="53" customWidth="1"/>
    <col min="2" max="2" width="12.42578125" style="53" customWidth="1"/>
    <col min="3" max="3" width="15.140625" style="61" customWidth="1"/>
    <col min="4" max="4" width="44.140625" style="71" customWidth="1"/>
    <col min="5" max="5" width="11.7109375" style="72" customWidth="1"/>
    <col min="6" max="6" width="11.140625" style="31" customWidth="1"/>
    <col min="7" max="7" width="13.140625" style="32" customWidth="1"/>
    <col min="8" max="8" width="17.5703125" style="8" customWidth="1"/>
    <col min="9" max="9" width="12.85546875" style="9" customWidth="1"/>
    <col min="10" max="10" width="16.140625" style="22" customWidth="1"/>
    <col min="11" max="11" width="13.5703125" style="22" customWidth="1"/>
    <col min="12" max="12" width="18.140625" style="22" customWidth="1"/>
    <col min="13" max="13" width="16.5703125" style="22" customWidth="1"/>
    <col min="14" max="14" width="17.140625" style="22" customWidth="1"/>
    <col min="15" max="15" width="20" style="22" customWidth="1"/>
    <col min="16" max="16" width="16" style="8" customWidth="1"/>
    <col min="17" max="17" width="18.28515625" style="8" customWidth="1"/>
    <col min="18" max="18" width="17.42578125" style="10" customWidth="1"/>
    <col min="19" max="19" width="19" style="10" customWidth="1"/>
    <col min="20" max="16384" width="11.42578125" style="8"/>
  </cols>
  <sheetData>
    <row r="1" spans="1:19">
      <c r="A1" s="57" t="s">
        <v>359</v>
      </c>
      <c r="B1" s="58" t="s">
        <v>358</v>
      </c>
      <c r="C1" s="59"/>
      <c r="D1" s="62"/>
      <c r="E1" s="63"/>
      <c r="F1" s="26"/>
      <c r="G1" s="26"/>
      <c r="H1" s="46"/>
      <c r="I1" s="22"/>
      <c r="O1" s="8"/>
      <c r="Q1" s="10"/>
      <c r="S1" s="8"/>
    </row>
    <row r="2" spans="1:19" ht="7.5" customHeight="1">
      <c r="A2" s="51"/>
      <c r="B2" s="51"/>
      <c r="C2" s="60"/>
      <c r="D2" s="64"/>
      <c r="E2" s="65"/>
      <c r="F2" s="24"/>
      <c r="G2" s="25"/>
      <c r="H2" s="16"/>
    </row>
    <row r="3" spans="1:19" ht="15" customHeight="1">
      <c r="A3" s="102" t="s">
        <v>0</v>
      </c>
      <c r="B3" s="102"/>
      <c r="C3" s="102"/>
      <c r="D3" s="102"/>
      <c r="E3" s="102"/>
      <c r="F3" s="102"/>
      <c r="G3" s="102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ht="29.25" customHeight="1">
      <c r="A4" s="54" t="s">
        <v>362</v>
      </c>
      <c r="B4" s="55" t="s">
        <v>357</v>
      </c>
      <c r="C4" s="55" t="s">
        <v>360</v>
      </c>
      <c r="D4" s="54" t="s">
        <v>377</v>
      </c>
      <c r="E4" s="56" t="s">
        <v>379</v>
      </c>
      <c r="F4" s="23" t="s">
        <v>1</v>
      </c>
      <c r="G4" s="23" t="s">
        <v>2</v>
      </c>
      <c r="H4" s="1" t="s">
        <v>378</v>
      </c>
      <c r="I4" s="2" t="s">
        <v>363</v>
      </c>
      <c r="J4" s="3" t="s">
        <v>364</v>
      </c>
      <c r="K4" s="3" t="s">
        <v>365</v>
      </c>
      <c r="L4" s="3" t="s">
        <v>366</v>
      </c>
      <c r="M4" s="3" t="s">
        <v>367</v>
      </c>
      <c r="N4" s="3" t="s">
        <v>368</v>
      </c>
      <c r="O4" s="3" t="s">
        <v>381</v>
      </c>
      <c r="P4" s="2" t="s">
        <v>369</v>
      </c>
      <c r="Q4" s="2" t="s">
        <v>370</v>
      </c>
      <c r="R4" s="7" t="s">
        <v>361</v>
      </c>
      <c r="S4" s="7" t="s">
        <v>380</v>
      </c>
    </row>
    <row r="5" spans="1:19">
      <c r="A5" s="19">
        <v>1</v>
      </c>
      <c r="B5" s="19">
        <v>41116004</v>
      </c>
      <c r="C5" s="20">
        <v>151803030058</v>
      </c>
      <c r="D5" s="47" t="s">
        <v>3</v>
      </c>
      <c r="E5" s="48" t="s">
        <v>4</v>
      </c>
      <c r="F5" s="27">
        <v>640</v>
      </c>
      <c r="G5" s="27">
        <v>630</v>
      </c>
      <c r="H5" s="18">
        <f>F5+G5</f>
        <v>1270</v>
      </c>
      <c r="I5" s="11"/>
      <c r="J5" s="14"/>
      <c r="K5" s="14">
        <f t="shared" ref="K5:K69" si="0">J5*19%</f>
        <v>0</v>
      </c>
      <c r="L5" s="14">
        <f>+K5+J5</f>
        <v>0</v>
      </c>
      <c r="M5" s="14">
        <f t="shared" ref="M5:M36" si="1">L5*F5</f>
        <v>0</v>
      </c>
      <c r="N5" s="14">
        <f t="shared" ref="N5:N36" si="2">L5*G5</f>
        <v>0</v>
      </c>
      <c r="O5" s="14">
        <f t="shared" ref="O5:O36" si="3">L5*H5</f>
        <v>0</v>
      </c>
      <c r="P5" s="13"/>
      <c r="Q5" s="13"/>
      <c r="R5" s="12"/>
      <c r="S5" s="12"/>
    </row>
    <row r="6" spans="1:19">
      <c r="A6" s="19">
        <v>2</v>
      </c>
      <c r="B6" s="19">
        <v>41116004</v>
      </c>
      <c r="C6" s="20">
        <v>151803030060</v>
      </c>
      <c r="D6" s="47" t="s">
        <v>5</v>
      </c>
      <c r="E6" s="48" t="s">
        <v>4</v>
      </c>
      <c r="F6" s="28">
        <v>2240</v>
      </c>
      <c r="G6" s="27">
        <v>720</v>
      </c>
      <c r="H6" s="18">
        <f t="shared" ref="H6:H62" si="4">F6+G6</f>
        <v>2960</v>
      </c>
      <c r="I6" s="11"/>
      <c r="J6" s="14"/>
      <c r="K6" s="14">
        <f t="shared" si="0"/>
        <v>0</v>
      </c>
      <c r="L6" s="14">
        <f t="shared" ref="L6:L62" si="5">+K6+J6</f>
        <v>0</v>
      </c>
      <c r="M6" s="14">
        <f t="shared" si="1"/>
        <v>0</v>
      </c>
      <c r="N6" s="14">
        <f t="shared" si="2"/>
        <v>0</v>
      </c>
      <c r="O6" s="14">
        <f t="shared" si="3"/>
        <v>0</v>
      </c>
      <c r="P6" s="13"/>
      <c r="Q6" s="13"/>
      <c r="R6" s="12"/>
      <c r="S6" s="12"/>
    </row>
    <row r="7" spans="1:19">
      <c r="A7" s="19">
        <v>3</v>
      </c>
      <c r="B7" s="19">
        <v>41116004</v>
      </c>
      <c r="C7" s="20">
        <v>151803030061</v>
      </c>
      <c r="D7" s="47" t="s">
        <v>6</v>
      </c>
      <c r="E7" s="48" t="s">
        <v>4</v>
      </c>
      <c r="F7" s="28">
        <v>1600</v>
      </c>
      <c r="G7" s="28">
        <v>1350</v>
      </c>
      <c r="H7" s="18">
        <f t="shared" si="4"/>
        <v>2950</v>
      </c>
      <c r="I7" s="11"/>
      <c r="J7" s="14"/>
      <c r="K7" s="14">
        <f t="shared" si="0"/>
        <v>0</v>
      </c>
      <c r="L7" s="14">
        <f t="shared" si="5"/>
        <v>0</v>
      </c>
      <c r="M7" s="14">
        <f t="shared" si="1"/>
        <v>0</v>
      </c>
      <c r="N7" s="14">
        <f t="shared" si="2"/>
        <v>0</v>
      </c>
      <c r="O7" s="14">
        <f t="shared" si="3"/>
        <v>0</v>
      </c>
      <c r="P7" s="13"/>
      <c r="Q7" s="13"/>
      <c r="R7" s="12"/>
      <c r="S7" s="12"/>
    </row>
    <row r="8" spans="1:19">
      <c r="A8" s="19">
        <v>4</v>
      </c>
      <c r="B8" s="19">
        <v>41116004</v>
      </c>
      <c r="C8" s="20">
        <v>151803030065</v>
      </c>
      <c r="D8" s="47" t="s">
        <v>7</v>
      </c>
      <c r="E8" s="48" t="s">
        <v>4</v>
      </c>
      <c r="F8" s="28">
        <v>4500</v>
      </c>
      <c r="G8" s="28">
        <v>2700</v>
      </c>
      <c r="H8" s="18">
        <f t="shared" si="4"/>
        <v>7200</v>
      </c>
      <c r="I8" s="11"/>
      <c r="J8" s="14"/>
      <c r="K8" s="14">
        <f t="shared" si="0"/>
        <v>0</v>
      </c>
      <c r="L8" s="14">
        <f t="shared" si="5"/>
        <v>0</v>
      </c>
      <c r="M8" s="14">
        <f t="shared" si="1"/>
        <v>0</v>
      </c>
      <c r="N8" s="14">
        <f t="shared" si="2"/>
        <v>0</v>
      </c>
      <c r="O8" s="14">
        <f t="shared" si="3"/>
        <v>0</v>
      </c>
      <c r="P8" s="13"/>
      <c r="Q8" s="13"/>
      <c r="R8" s="12"/>
      <c r="S8" s="12"/>
    </row>
    <row r="9" spans="1:19">
      <c r="A9" s="19">
        <v>5</v>
      </c>
      <c r="B9" s="19">
        <v>41116004</v>
      </c>
      <c r="C9" s="20">
        <v>151803030066</v>
      </c>
      <c r="D9" s="47" t="s">
        <v>8</v>
      </c>
      <c r="E9" s="48" t="s">
        <v>4</v>
      </c>
      <c r="F9" s="28">
        <v>4500</v>
      </c>
      <c r="G9" s="28">
        <v>2700</v>
      </c>
      <c r="H9" s="18">
        <f t="shared" si="4"/>
        <v>7200</v>
      </c>
      <c r="I9" s="11"/>
      <c r="J9" s="14"/>
      <c r="K9" s="14">
        <f t="shared" si="0"/>
        <v>0</v>
      </c>
      <c r="L9" s="14">
        <f t="shared" si="5"/>
        <v>0</v>
      </c>
      <c r="M9" s="14">
        <f t="shared" si="1"/>
        <v>0</v>
      </c>
      <c r="N9" s="14">
        <f t="shared" si="2"/>
        <v>0</v>
      </c>
      <c r="O9" s="14">
        <f t="shared" si="3"/>
        <v>0</v>
      </c>
      <c r="P9" s="13"/>
      <c r="Q9" s="13"/>
      <c r="R9" s="12"/>
      <c r="S9" s="12"/>
    </row>
    <row r="10" spans="1:19">
      <c r="A10" s="19">
        <v>6</v>
      </c>
      <c r="B10" s="19">
        <v>41116004</v>
      </c>
      <c r="C10" s="20">
        <v>151803030069</v>
      </c>
      <c r="D10" s="47" t="s">
        <v>9</v>
      </c>
      <c r="E10" s="48" t="s">
        <v>4</v>
      </c>
      <c r="F10" s="28">
        <v>1800</v>
      </c>
      <c r="G10" s="28">
        <v>5400</v>
      </c>
      <c r="H10" s="18">
        <f t="shared" si="4"/>
        <v>7200</v>
      </c>
      <c r="I10" s="11"/>
      <c r="J10" s="14"/>
      <c r="K10" s="14">
        <f t="shared" si="0"/>
        <v>0</v>
      </c>
      <c r="L10" s="14">
        <f t="shared" si="5"/>
        <v>0</v>
      </c>
      <c r="M10" s="14">
        <f t="shared" si="1"/>
        <v>0</v>
      </c>
      <c r="N10" s="14">
        <f t="shared" si="2"/>
        <v>0</v>
      </c>
      <c r="O10" s="14">
        <f t="shared" si="3"/>
        <v>0</v>
      </c>
      <c r="P10" s="13"/>
      <c r="Q10" s="13"/>
      <c r="R10" s="12"/>
      <c r="S10" s="12"/>
    </row>
    <row r="11" spans="1:19">
      <c r="A11" s="19">
        <v>7</v>
      </c>
      <c r="B11" s="19">
        <v>41116004</v>
      </c>
      <c r="C11" s="20">
        <v>151803030070</v>
      </c>
      <c r="D11" s="47" t="s">
        <v>10</v>
      </c>
      <c r="E11" s="48" t="s">
        <v>4</v>
      </c>
      <c r="F11" s="28">
        <v>1800</v>
      </c>
      <c r="G11" s="28">
        <v>5400</v>
      </c>
      <c r="H11" s="18">
        <f t="shared" si="4"/>
        <v>7200</v>
      </c>
      <c r="I11" s="11"/>
      <c r="J11" s="14"/>
      <c r="K11" s="14">
        <f t="shared" si="0"/>
        <v>0</v>
      </c>
      <c r="L11" s="14">
        <f t="shared" si="5"/>
        <v>0</v>
      </c>
      <c r="M11" s="14">
        <f t="shared" si="1"/>
        <v>0</v>
      </c>
      <c r="N11" s="14">
        <f t="shared" si="2"/>
        <v>0</v>
      </c>
      <c r="O11" s="14">
        <f t="shared" si="3"/>
        <v>0</v>
      </c>
      <c r="P11" s="13"/>
      <c r="Q11" s="13"/>
      <c r="R11" s="12"/>
      <c r="S11" s="12"/>
    </row>
    <row r="12" spans="1:19">
      <c r="A12" s="19">
        <v>8</v>
      </c>
      <c r="B12" s="19">
        <v>41116004</v>
      </c>
      <c r="C12" s="20">
        <v>151803030071</v>
      </c>
      <c r="D12" s="47" t="s">
        <v>11</v>
      </c>
      <c r="E12" s="48" t="s">
        <v>4</v>
      </c>
      <c r="F12" s="28">
        <v>1800</v>
      </c>
      <c r="G12" s="28">
        <v>5400</v>
      </c>
      <c r="H12" s="18">
        <f t="shared" si="4"/>
        <v>7200</v>
      </c>
      <c r="I12" s="11"/>
      <c r="J12" s="14"/>
      <c r="K12" s="14">
        <f t="shared" si="0"/>
        <v>0</v>
      </c>
      <c r="L12" s="14">
        <f t="shared" si="5"/>
        <v>0</v>
      </c>
      <c r="M12" s="14">
        <f t="shared" si="1"/>
        <v>0</v>
      </c>
      <c r="N12" s="14">
        <f t="shared" si="2"/>
        <v>0</v>
      </c>
      <c r="O12" s="14">
        <f t="shared" si="3"/>
        <v>0</v>
      </c>
      <c r="P12" s="13"/>
      <c r="Q12" s="13"/>
      <c r="R12" s="12"/>
      <c r="S12" s="12"/>
    </row>
    <row r="13" spans="1:19">
      <c r="A13" s="19">
        <v>9</v>
      </c>
      <c r="B13" s="19">
        <v>41116004</v>
      </c>
      <c r="C13" s="20">
        <v>151803030073</v>
      </c>
      <c r="D13" s="47" t="s">
        <v>12</v>
      </c>
      <c r="E13" s="48" t="s">
        <v>4</v>
      </c>
      <c r="F13" s="27">
        <v>360</v>
      </c>
      <c r="G13" s="27">
        <v>180</v>
      </c>
      <c r="H13" s="18">
        <f t="shared" si="4"/>
        <v>540</v>
      </c>
      <c r="I13" s="11"/>
      <c r="J13" s="14"/>
      <c r="K13" s="14">
        <f t="shared" si="0"/>
        <v>0</v>
      </c>
      <c r="L13" s="14">
        <f t="shared" si="5"/>
        <v>0</v>
      </c>
      <c r="M13" s="14">
        <f t="shared" si="1"/>
        <v>0</v>
      </c>
      <c r="N13" s="14">
        <f t="shared" si="2"/>
        <v>0</v>
      </c>
      <c r="O13" s="14">
        <f t="shared" si="3"/>
        <v>0</v>
      </c>
      <c r="P13" s="13"/>
      <c r="Q13" s="13"/>
      <c r="R13" s="12"/>
      <c r="S13" s="12"/>
    </row>
    <row r="14" spans="1:19">
      <c r="A14" s="19">
        <v>10</v>
      </c>
      <c r="B14" s="19">
        <v>41116004</v>
      </c>
      <c r="C14" s="20">
        <v>151803030074</v>
      </c>
      <c r="D14" s="47" t="s">
        <v>13</v>
      </c>
      <c r="E14" s="48" t="s">
        <v>4</v>
      </c>
      <c r="F14" s="28">
        <v>24300</v>
      </c>
      <c r="G14" s="28">
        <v>9000</v>
      </c>
      <c r="H14" s="18">
        <f t="shared" si="4"/>
        <v>33300</v>
      </c>
      <c r="I14" s="11"/>
      <c r="J14" s="14"/>
      <c r="K14" s="14">
        <f t="shared" si="0"/>
        <v>0</v>
      </c>
      <c r="L14" s="14">
        <f t="shared" si="5"/>
        <v>0</v>
      </c>
      <c r="M14" s="14">
        <f t="shared" si="1"/>
        <v>0</v>
      </c>
      <c r="N14" s="14">
        <f t="shared" si="2"/>
        <v>0</v>
      </c>
      <c r="O14" s="14">
        <f t="shared" si="3"/>
        <v>0</v>
      </c>
      <c r="P14" s="13"/>
      <c r="Q14" s="13"/>
      <c r="R14" s="12"/>
      <c r="S14" s="12"/>
    </row>
    <row r="15" spans="1:19">
      <c r="A15" s="19">
        <v>11</v>
      </c>
      <c r="B15" s="19">
        <v>41116004</v>
      </c>
      <c r="C15" s="20">
        <v>151803030075</v>
      </c>
      <c r="D15" s="47" t="s">
        <v>14</v>
      </c>
      <c r="E15" s="48" t="s">
        <v>4</v>
      </c>
      <c r="F15" s="27">
        <v>180</v>
      </c>
      <c r="G15" s="27">
        <v>180</v>
      </c>
      <c r="H15" s="18">
        <f t="shared" si="4"/>
        <v>360</v>
      </c>
      <c r="I15" s="11"/>
      <c r="J15" s="14"/>
      <c r="K15" s="14">
        <f t="shared" si="0"/>
        <v>0</v>
      </c>
      <c r="L15" s="14">
        <f t="shared" si="5"/>
        <v>0</v>
      </c>
      <c r="M15" s="14">
        <f t="shared" si="1"/>
        <v>0</v>
      </c>
      <c r="N15" s="14">
        <f t="shared" si="2"/>
        <v>0</v>
      </c>
      <c r="O15" s="14">
        <f t="shared" si="3"/>
        <v>0</v>
      </c>
      <c r="P15" s="13"/>
      <c r="Q15" s="13"/>
      <c r="R15" s="12"/>
      <c r="S15" s="12"/>
    </row>
    <row r="16" spans="1:19">
      <c r="A16" s="19">
        <v>12</v>
      </c>
      <c r="B16" s="19">
        <v>41116004</v>
      </c>
      <c r="C16" s="20">
        <v>151803030076</v>
      </c>
      <c r="D16" s="47" t="s">
        <v>15</v>
      </c>
      <c r="E16" s="48" t="s">
        <v>4</v>
      </c>
      <c r="F16" s="28">
        <v>1800</v>
      </c>
      <c r="G16" s="27">
        <v>900</v>
      </c>
      <c r="H16" s="18">
        <f t="shared" si="4"/>
        <v>2700</v>
      </c>
      <c r="I16" s="11"/>
      <c r="J16" s="14"/>
      <c r="K16" s="14">
        <f t="shared" si="0"/>
        <v>0</v>
      </c>
      <c r="L16" s="14">
        <f t="shared" si="5"/>
        <v>0</v>
      </c>
      <c r="M16" s="14">
        <f t="shared" si="1"/>
        <v>0</v>
      </c>
      <c r="N16" s="14">
        <f t="shared" si="2"/>
        <v>0</v>
      </c>
      <c r="O16" s="14">
        <f t="shared" si="3"/>
        <v>0</v>
      </c>
      <c r="P16" s="13"/>
      <c r="Q16" s="13"/>
      <c r="R16" s="12"/>
      <c r="S16" s="12"/>
    </row>
    <row r="17" spans="1:19">
      <c r="A17" s="19">
        <v>13</v>
      </c>
      <c r="B17" s="19">
        <v>41116004</v>
      </c>
      <c r="C17" s="20">
        <v>151803030261</v>
      </c>
      <c r="D17" s="47" t="s">
        <v>16</v>
      </c>
      <c r="E17" s="48" t="s">
        <v>4</v>
      </c>
      <c r="F17" s="28">
        <v>16200</v>
      </c>
      <c r="G17" s="27">
        <v>180</v>
      </c>
      <c r="H17" s="18">
        <f t="shared" si="4"/>
        <v>16380</v>
      </c>
      <c r="I17" s="11"/>
      <c r="J17" s="14"/>
      <c r="K17" s="14">
        <f t="shared" si="0"/>
        <v>0</v>
      </c>
      <c r="L17" s="14">
        <f t="shared" si="5"/>
        <v>0</v>
      </c>
      <c r="M17" s="14">
        <f t="shared" si="1"/>
        <v>0</v>
      </c>
      <c r="N17" s="14">
        <f t="shared" si="2"/>
        <v>0</v>
      </c>
      <c r="O17" s="14">
        <f t="shared" si="3"/>
        <v>0</v>
      </c>
      <c r="P17" s="13"/>
      <c r="Q17" s="13"/>
      <c r="R17" s="12"/>
      <c r="S17" s="12"/>
    </row>
    <row r="18" spans="1:19">
      <c r="A18" s="19">
        <v>14</v>
      </c>
      <c r="B18" s="19">
        <v>41116004</v>
      </c>
      <c r="C18" s="20">
        <v>151803030084</v>
      </c>
      <c r="D18" s="47" t="s">
        <v>17</v>
      </c>
      <c r="E18" s="48" t="s">
        <v>4</v>
      </c>
      <c r="F18" s="28">
        <v>2700</v>
      </c>
      <c r="G18" s="28">
        <v>1080</v>
      </c>
      <c r="H18" s="18">
        <f t="shared" si="4"/>
        <v>3780</v>
      </c>
      <c r="I18" s="11"/>
      <c r="J18" s="14"/>
      <c r="K18" s="14">
        <f t="shared" si="0"/>
        <v>0</v>
      </c>
      <c r="L18" s="14">
        <f t="shared" si="5"/>
        <v>0</v>
      </c>
      <c r="M18" s="14">
        <f t="shared" si="1"/>
        <v>0</v>
      </c>
      <c r="N18" s="14">
        <f t="shared" si="2"/>
        <v>0</v>
      </c>
      <c r="O18" s="14">
        <f t="shared" si="3"/>
        <v>0</v>
      </c>
      <c r="P18" s="13"/>
      <c r="Q18" s="13"/>
      <c r="R18" s="12"/>
      <c r="S18" s="12"/>
    </row>
    <row r="19" spans="1:19">
      <c r="A19" s="19">
        <v>15</v>
      </c>
      <c r="B19" s="19">
        <v>41116004</v>
      </c>
      <c r="C19" s="20">
        <v>151803030085</v>
      </c>
      <c r="D19" s="47" t="s">
        <v>18</v>
      </c>
      <c r="E19" s="48" t="s">
        <v>4</v>
      </c>
      <c r="F19" s="28">
        <v>1800</v>
      </c>
      <c r="G19" s="27">
        <v>450</v>
      </c>
      <c r="H19" s="18">
        <f t="shared" si="4"/>
        <v>2250</v>
      </c>
      <c r="I19" s="11"/>
      <c r="J19" s="14"/>
      <c r="K19" s="14">
        <f t="shared" si="0"/>
        <v>0</v>
      </c>
      <c r="L19" s="14">
        <f t="shared" si="5"/>
        <v>0</v>
      </c>
      <c r="M19" s="14">
        <f t="shared" si="1"/>
        <v>0</v>
      </c>
      <c r="N19" s="14">
        <f t="shared" si="2"/>
        <v>0</v>
      </c>
      <c r="O19" s="14">
        <f t="shared" si="3"/>
        <v>0</v>
      </c>
      <c r="P19" s="13"/>
      <c r="Q19" s="13"/>
      <c r="R19" s="12"/>
      <c r="S19" s="12"/>
    </row>
    <row r="20" spans="1:19">
      <c r="A20" s="19">
        <v>16</v>
      </c>
      <c r="B20" s="19">
        <v>41116004</v>
      </c>
      <c r="C20" s="20">
        <v>151803030086</v>
      </c>
      <c r="D20" s="47" t="s">
        <v>19</v>
      </c>
      <c r="E20" s="48" t="s">
        <v>4</v>
      </c>
      <c r="F20" s="28">
        <v>10800</v>
      </c>
      <c r="G20" s="28">
        <v>10800</v>
      </c>
      <c r="H20" s="18">
        <f t="shared" si="4"/>
        <v>21600</v>
      </c>
      <c r="I20" s="11"/>
      <c r="J20" s="14"/>
      <c r="K20" s="14">
        <f t="shared" si="0"/>
        <v>0</v>
      </c>
      <c r="L20" s="14">
        <f t="shared" si="5"/>
        <v>0</v>
      </c>
      <c r="M20" s="14">
        <f t="shared" si="1"/>
        <v>0</v>
      </c>
      <c r="N20" s="14">
        <f t="shared" si="2"/>
        <v>0</v>
      </c>
      <c r="O20" s="14">
        <f t="shared" si="3"/>
        <v>0</v>
      </c>
      <c r="P20" s="13"/>
      <c r="Q20" s="13"/>
      <c r="R20" s="12"/>
      <c r="S20" s="12"/>
    </row>
    <row r="21" spans="1:19">
      <c r="A21" s="19">
        <v>17</v>
      </c>
      <c r="B21" s="19">
        <v>41116004</v>
      </c>
      <c r="C21" s="20">
        <v>151803030089</v>
      </c>
      <c r="D21" s="47" t="s">
        <v>20</v>
      </c>
      <c r="E21" s="48" t="s">
        <v>4</v>
      </c>
      <c r="F21" s="27">
        <v>450</v>
      </c>
      <c r="G21" s="27">
        <v>90</v>
      </c>
      <c r="H21" s="18">
        <f t="shared" si="4"/>
        <v>540</v>
      </c>
      <c r="I21" s="11"/>
      <c r="J21" s="14"/>
      <c r="K21" s="14">
        <f t="shared" si="0"/>
        <v>0</v>
      </c>
      <c r="L21" s="14">
        <f t="shared" si="5"/>
        <v>0</v>
      </c>
      <c r="M21" s="14">
        <f t="shared" si="1"/>
        <v>0</v>
      </c>
      <c r="N21" s="14">
        <f t="shared" si="2"/>
        <v>0</v>
      </c>
      <c r="O21" s="14">
        <f t="shared" si="3"/>
        <v>0</v>
      </c>
      <c r="P21" s="13"/>
      <c r="Q21" s="13"/>
      <c r="R21" s="12"/>
      <c r="S21" s="12"/>
    </row>
    <row r="22" spans="1:19">
      <c r="A22" s="19">
        <v>18</v>
      </c>
      <c r="B22" s="19">
        <v>41116004</v>
      </c>
      <c r="C22" s="20">
        <v>151803030090</v>
      </c>
      <c r="D22" s="47" t="s">
        <v>21</v>
      </c>
      <c r="E22" s="48" t="s">
        <v>4</v>
      </c>
      <c r="F22" s="27">
        <v>360</v>
      </c>
      <c r="G22" s="28">
        <v>1125</v>
      </c>
      <c r="H22" s="18">
        <f t="shared" si="4"/>
        <v>1485</v>
      </c>
      <c r="I22" s="11"/>
      <c r="J22" s="14"/>
      <c r="K22" s="14">
        <f t="shared" si="0"/>
        <v>0</v>
      </c>
      <c r="L22" s="14">
        <f t="shared" si="5"/>
        <v>0</v>
      </c>
      <c r="M22" s="14">
        <f t="shared" si="1"/>
        <v>0</v>
      </c>
      <c r="N22" s="14">
        <f t="shared" si="2"/>
        <v>0</v>
      </c>
      <c r="O22" s="14">
        <f t="shared" si="3"/>
        <v>0</v>
      </c>
      <c r="P22" s="13"/>
      <c r="Q22" s="13"/>
      <c r="R22" s="12"/>
      <c r="S22" s="12"/>
    </row>
    <row r="23" spans="1:19">
      <c r="A23" s="19">
        <v>19</v>
      </c>
      <c r="B23" s="19">
        <v>41116004</v>
      </c>
      <c r="C23" s="20">
        <v>151803030091</v>
      </c>
      <c r="D23" s="47" t="s">
        <v>22</v>
      </c>
      <c r="E23" s="48" t="s">
        <v>4</v>
      </c>
      <c r="F23" s="28">
        <v>24300</v>
      </c>
      <c r="G23" s="28">
        <v>9000</v>
      </c>
      <c r="H23" s="18">
        <f t="shared" si="4"/>
        <v>33300</v>
      </c>
      <c r="I23" s="11"/>
      <c r="J23" s="14"/>
      <c r="K23" s="14">
        <f t="shared" si="0"/>
        <v>0</v>
      </c>
      <c r="L23" s="14">
        <f t="shared" si="5"/>
        <v>0</v>
      </c>
      <c r="M23" s="14">
        <f t="shared" si="1"/>
        <v>0</v>
      </c>
      <c r="N23" s="14">
        <f t="shared" si="2"/>
        <v>0</v>
      </c>
      <c r="O23" s="14">
        <f t="shared" si="3"/>
        <v>0</v>
      </c>
      <c r="P23" s="13"/>
      <c r="Q23" s="13"/>
      <c r="R23" s="12"/>
      <c r="S23" s="12"/>
    </row>
    <row r="24" spans="1:19" ht="24.75">
      <c r="A24" s="19">
        <v>20</v>
      </c>
      <c r="B24" s="19">
        <v>41116004</v>
      </c>
      <c r="C24" s="20">
        <v>151803030093</v>
      </c>
      <c r="D24" s="47" t="s">
        <v>23</v>
      </c>
      <c r="E24" s="48" t="s">
        <v>4</v>
      </c>
      <c r="F24" s="27">
        <v>675</v>
      </c>
      <c r="G24" s="27">
        <v>405</v>
      </c>
      <c r="H24" s="18">
        <f t="shared" si="4"/>
        <v>1080</v>
      </c>
      <c r="I24" s="11"/>
      <c r="J24" s="14"/>
      <c r="K24" s="14">
        <f t="shared" si="0"/>
        <v>0</v>
      </c>
      <c r="L24" s="14">
        <f t="shared" si="5"/>
        <v>0</v>
      </c>
      <c r="M24" s="14">
        <f t="shared" si="1"/>
        <v>0</v>
      </c>
      <c r="N24" s="14">
        <f t="shared" si="2"/>
        <v>0</v>
      </c>
      <c r="O24" s="14">
        <f t="shared" si="3"/>
        <v>0</v>
      </c>
      <c r="P24" s="13"/>
      <c r="Q24" s="13"/>
      <c r="R24" s="12"/>
      <c r="S24" s="12"/>
    </row>
    <row r="25" spans="1:19">
      <c r="A25" s="19">
        <v>21</v>
      </c>
      <c r="B25" s="19">
        <v>41116004</v>
      </c>
      <c r="C25" s="20">
        <v>151803030094</v>
      </c>
      <c r="D25" s="47" t="s">
        <v>24</v>
      </c>
      <c r="E25" s="48" t="s">
        <v>4</v>
      </c>
      <c r="F25" s="28">
        <v>1620</v>
      </c>
      <c r="G25" s="27">
        <v>270</v>
      </c>
      <c r="H25" s="18">
        <f t="shared" si="4"/>
        <v>1890</v>
      </c>
      <c r="I25" s="11"/>
      <c r="J25" s="14"/>
      <c r="K25" s="14">
        <f t="shared" si="0"/>
        <v>0</v>
      </c>
      <c r="L25" s="14">
        <f t="shared" si="5"/>
        <v>0</v>
      </c>
      <c r="M25" s="14">
        <f t="shared" si="1"/>
        <v>0</v>
      </c>
      <c r="N25" s="14">
        <f t="shared" si="2"/>
        <v>0</v>
      </c>
      <c r="O25" s="14">
        <f t="shared" si="3"/>
        <v>0</v>
      </c>
      <c r="P25" s="13"/>
      <c r="Q25" s="13"/>
      <c r="R25" s="12"/>
      <c r="S25" s="12"/>
    </row>
    <row r="26" spans="1:19" ht="24.75">
      <c r="A26" s="19">
        <v>22</v>
      </c>
      <c r="B26" s="19">
        <v>41116004</v>
      </c>
      <c r="C26" s="20">
        <v>151803030104</v>
      </c>
      <c r="D26" s="47" t="s">
        <v>25</v>
      </c>
      <c r="E26" s="48" t="s">
        <v>4</v>
      </c>
      <c r="F26" s="28">
        <v>4500</v>
      </c>
      <c r="G26" s="28">
        <v>2880</v>
      </c>
      <c r="H26" s="18">
        <f t="shared" si="4"/>
        <v>7380</v>
      </c>
      <c r="I26" s="11"/>
      <c r="J26" s="14"/>
      <c r="K26" s="14">
        <f t="shared" si="0"/>
        <v>0</v>
      </c>
      <c r="L26" s="14">
        <f t="shared" si="5"/>
        <v>0</v>
      </c>
      <c r="M26" s="14">
        <f t="shared" si="1"/>
        <v>0</v>
      </c>
      <c r="N26" s="14">
        <f t="shared" si="2"/>
        <v>0</v>
      </c>
      <c r="O26" s="14">
        <f t="shared" si="3"/>
        <v>0</v>
      </c>
      <c r="P26" s="13"/>
      <c r="Q26" s="13"/>
      <c r="R26" s="12"/>
      <c r="S26" s="12"/>
    </row>
    <row r="27" spans="1:19" ht="24.75">
      <c r="A27" s="19">
        <v>23</v>
      </c>
      <c r="B27" s="19">
        <v>41116004</v>
      </c>
      <c r="C27" s="20">
        <v>151803030054</v>
      </c>
      <c r="D27" s="47" t="s">
        <v>26</v>
      </c>
      <c r="E27" s="48" t="s">
        <v>4</v>
      </c>
      <c r="F27" s="28">
        <v>27000</v>
      </c>
      <c r="G27" s="28">
        <v>9000</v>
      </c>
      <c r="H27" s="18">
        <f t="shared" si="4"/>
        <v>36000</v>
      </c>
      <c r="I27" s="11"/>
      <c r="J27" s="14"/>
      <c r="K27" s="14">
        <f t="shared" si="0"/>
        <v>0</v>
      </c>
      <c r="L27" s="14">
        <f t="shared" si="5"/>
        <v>0</v>
      </c>
      <c r="M27" s="14">
        <f t="shared" si="1"/>
        <v>0</v>
      </c>
      <c r="N27" s="14">
        <f t="shared" si="2"/>
        <v>0</v>
      </c>
      <c r="O27" s="14">
        <f t="shared" si="3"/>
        <v>0</v>
      </c>
      <c r="P27" s="13"/>
      <c r="Q27" s="13"/>
      <c r="R27" s="12"/>
      <c r="S27" s="12"/>
    </row>
    <row r="28" spans="1:19">
      <c r="A28" s="19">
        <v>24</v>
      </c>
      <c r="B28" s="19">
        <v>41116004</v>
      </c>
      <c r="C28" s="20">
        <v>151803030105</v>
      </c>
      <c r="D28" s="47" t="s">
        <v>27</v>
      </c>
      <c r="E28" s="48" t="s">
        <v>4</v>
      </c>
      <c r="F28" s="28">
        <v>4500</v>
      </c>
      <c r="G28" s="28">
        <v>2880</v>
      </c>
      <c r="H28" s="18">
        <f t="shared" si="4"/>
        <v>7380</v>
      </c>
      <c r="I28" s="11"/>
      <c r="J28" s="14"/>
      <c r="K28" s="14">
        <f t="shared" si="0"/>
        <v>0</v>
      </c>
      <c r="L28" s="14">
        <f t="shared" si="5"/>
        <v>0</v>
      </c>
      <c r="M28" s="14">
        <f t="shared" si="1"/>
        <v>0</v>
      </c>
      <c r="N28" s="14">
        <f t="shared" si="2"/>
        <v>0</v>
      </c>
      <c r="O28" s="14">
        <f t="shared" si="3"/>
        <v>0</v>
      </c>
      <c r="P28" s="13"/>
      <c r="Q28" s="13"/>
      <c r="R28" s="12"/>
      <c r="S28" s="12"/>
    </row>
    <row r="29" spans="1:19">
      <c r="A29" s="19">
        <v>25</v>
      </c>
      <c r="B29" s="19">
        <v>41116004</v>
      </c>
      <c r="C29" s="20">
        <v>151803030106</v>
      </c>
      <c r="D29" s="47" t="s">
        <v>28</v>
      </c>
      <c r="E29" s="48" t="s">
        <v>4</v>
      </c>
      <c r="F29" s="28">
        <v>1800</v>
      </c>
      <c r="G29" s="28">
        <v>5400</v>
      </c>
      <c r="H29" s="18">
        <f t="shared" si="4"/>
        <v>7200</v>
      </c>
      <c r="I29" s="11"/>
      <c r="J29" s="14"/>
      <c r="K29" s="14">
        <f t="shared" si="0"/>
        <v>0</v>
      </c>
      <c r="L29" s="14">
        <f t="shared" si="5"/>
        <v>0</v>
      </c>
      <c r="M29" s="14">
        <f t="shared" si="1"/>
        <v>0</v>
      </c>
      <c r="N29" s="14">
        <f t="shared" si="2"/>
        <v>0</v>
      </c>
      <c r="O29" s="14">
        <f t="shared" si="3"/>
        <v>0</v>
      </c>
      <c r="P29" s="13"/>
      <c r="Q29" s="13"/>
      <c r="R29" s="12"/>
      <c r="S29" s="12"/>
    </row>
    <row r="30" spans="1:19">
      <c r="A30" s="19">
        <v>26</v>
      </c>
      <c r="B30" s="19">
        <v>41116004</v>
      </c>
      <c r="C30" s="20">
        <v>151803030103</v>
      </c>
      <c r="D30" s="47" t="s">
        <v>29</v>
      </c>
      <c r="E30" s="48" t="s">
        <v>4</v>
      </c>
      <c r="F30" s="27">
        <v>450</v>
      </c>
      <c r="G30" s="27">
        <v>135</v>
      </c>
      <c r="H30" s="18">
        <f t="shared" si="4"/>
        <v>585</v>
      </c>
      <c r="I30" s="11"/>
      <c r="J30" s="14"/>
      <c r="K30" s="14">
        <f t="shared" si="0"/>
        <v>0</v>
      </c>
      <c r="L30" s="14">
        <f t="shared" si="5"/>
        <v>0</v>
      </c>
      <c r="M30" s="14">
        <f t="shared" si="1"/>
        <v>0</v>
      </c>
      <c r="N30" s="14">
        <f t="shared" si="2"/>
        <v>0</v>
      </c>
      <c r="O30" s="14">
        <f t="shared" si="3"/>
        <v>0</v>
      </c>
      <c r="P30" s="13"/>
      <c r="Q30" s="13"/>
      <c r="R30" s="12"/>
      <c r="S30" s="12"/>
    </row>
    <row r="31" spans="1:19">
      <c r="A31" s="19">
        <v>27</v>
      </c>
      <c r="B31" s="19">
        <v>41116004</v>
      </c>
      <c r="C31" s="20">
        <v>151803030083</v>
      </c>
      <c r="D31" s="47" t="s">
        <v>30</v>
      </c>
      <c r="E31" s="48" t="s">
        <v>4</v>
      </c>
      <c r="F31" s="27">
        <v>900</v>
      </c>
      <c r="G31" s="27">
        <v>90</v>
      </c>
      <c r="H31" s="18">
        <f t="shared" si="4"/>
        <v>990</v>
      </c>
      <c r="I31" s="11"/>
      <c r="J31" s="14"/>
      <c r="K31" s="14">
        <f t="shared" si="0"/>
        <v>0</v>
      </c>
      <c r="L31" s="14">
        <f t="shared" si="5"/>
        <v>0</v>
      </c>
      <c r="M31" s="14">
        <f t="shared" si="1"/>
        <v>0</v>
      </c>
      <c r="N31" s="14">
        <f t="shared" si="2"/>
        <v>0</v>
      </c>
      <c r="O31" s="14">
        <f t="shared" si="3"/>
        <v>0</v>
      </c>
      <c r="P31" s="13"/>
      <c r="Q31" s="13"/>
      <c r="R31" s="12"/>
      <c r="S31" s="12"/>
    </row>
    <row r="32" spans="1:19">
      <c r="A32" s="19">
        <v>28</v>
      </c>
      <c r="B32" s="19">
        <v>41116004</v>
      </c>
      <c r="C32" s="20">
        <v>151803030352</v>
      </c>
      <c r="D32" s="47" t="s">
        <v>31</v>
      </c>
      <c r="E32" s="48" t="s">
        <v>4</v>
      </c>
      <c r="F32" s="27">
        <v>270</v>
      </c>
      <c r="G32" s="27">
        <v>90</v>
      </c>
      <c r="H32" s="18">
        <f t="shared" si="4"/>
        <v>360</v>
      </c>
      <c r="I32" s="11"/>
      <c r="J32" s="14"/>
      <c r="K32" s="14">
        <f t="shared" si="0"/>
        <v>0</v>
      </c>
      <c r="L32" s="14">
        <f t="shared" si="5"/>
        <v>0</v>
      </c>
      <c r="M32" s="14">
        <f t="shared" si="1"/>
        <v>0</v>
      </c>
      <c r="N32" s="14">
        <f t="shared" si="2"/>
        <v>0</v>
      </c>
      <c r="O32" s="14">
        <f t="shared" si="3"/>
        <v>0</v>
      </c>
      <c r="P32" s="13"/>
      <c r="Q32" s="13"/>
      <c r="R32" s="12"/>
      <c r="S32" s="12"/>
    </row>
    <row r="33" spans="1:19">
      <c r="A33" s="19">
        <v>29</v>
      </c>
      <c r="B33" s="19">
        <v>41116004</v>
      </c>
      <c r="C33" s="20">
        <v>151803030057</v>
      </c>
      <c r="D33" s="47" t="s">
        <v>32</v>
      </c>
      <c r="E33" s="48" t="s">
        <v>4</v>
      </c>
      <c r="F33" s="27">
        <v>540</v>
      </c>
      <c r="G33" s="27">
        <v>180</v>
      </c>
      <c r="H33" s="18">
        <f t="shared" si="4"/>
        <v>720</v>
      </c>
      <c r="I33" s="11"/>
      <c r="J33" s="14"/>
      <c r="K33" s="14">
        <f t="shared" si="0"/>
        <v>0</v>
      </c>
      <c r="L33" s="14">
        <f t="shared" si="5"/>
        <v>0</v>
      </c>
      <c r="M33" s="14">
        <f t="shared" si="1"/>
        <v>0</v>
      </c>
      <c r="N33" s="14">
        <f t="shared" si="2"/>
        <v>0</v>
      </c>
      <c r="O33" s="14">
        <f t="shared" si="3"/>
        <v>0</v>
      </c>
      <c r="P33" s="13"/>
      <c r="Q33" s="13"/>
      <c r="R33" s="12"/>
      <c r="S33" s="12"/>
    </row>
    <row r="34" spans="1:19">
      <c r="A34" s="19">
        <v>30</v>
      </c>
      <c r="B34" s="19">
        <v>41116004</v>
      </c>
      <c r="C34" s="20">
        <v>151803030289</v>
      </c>
      <c r="D34" s="47" t="s">
        <v>33</v>
      </c>
      <c r="E34" s="48" t="s">
        <v>4</v>
      </c>
      <c r="F34" s="27">
        <v>450</v>
      </c>
      <c r="G34" s="27">
        <v>180</v>
      </c>
      <c r="H34" s="18">
        <f t="shared" si="4"/>
        <v>630</v>
      </c>
      <c r="I34" s="11"/>
      <c r="J34" s="14"/>
      <c r="K34" s="14">
        <f t="shared" si="0"/>
        <v>0</v>
      </c>
      <c r="L34" s="14">
        <f t="shared" si="5"/>
        <v>0</v>
      </c>
      <c r="M34" s="14">
        <f t="shared" si="1"/>
        <v>0</v>
      </c>
      <c r="N34" s="14">
        <f t="shared" si="2"/>
        <v>0</v>
      </c>
      <c r="O34" s="14">
        <f t="shared" si="3"/>
        <v>0</v>
      </c>
      <c r="P34" s="13"/>
      <c r="Q34" s="13"/>
      <c r="R34" s="12"/>
      <c r="S34" s="12"/>
    </row>
    <row r="35" spans="1:19">
      <c r="A35" s="19">
        <v>31</v>
      </c>
      <c r="B35" s="19">
        <v>41116004</v>
      </c>
      <c r="C35" s="20">
        <v>151803030465</v>
      </c>
      <c r="D35" s="47" t="s">
        <v>34</v>
      </c>
      <c r="E35" s="48" t="s">
        <v>4</v>
      </c>
      <c r="F35" s="27">
        <v>225</v>
      </c>
      <c r="G35" s="27">
        <v>36</v>
      </c>
      <c r="H35" s="18">
        <f t="shared" si="4"/>
        <v>261</v>
      </c>
      <c r="I35" s="11"/>
      <c r="J35" s="14"/>
      <c r="K35" s="14">
        <f t="shared" si="0"/>
        <v>0</v>
      </c>
      <c r="L35" s="14">
        <f t="shared" si="5"/>
        <v>0</v>
      </c>
      <c r="M35" s="14">
        <f t="shared" si="1"/>
        <v>0</v>
      </c>
      <c r="N35" s="14">
        <f t="shared" si="2"/>
        <v>0</v>
      </c>
      <c r="O35" s="14">
        <f t="shared" si="3"/>
        <v>0</v>
      </c>
      <c r="P35" s="13"/>
      <c r="Q35" s="13"/>
      <c r="R35" s="12"/>
      <c r="S35" s="12"/>
    </row>
    <row r="36" spans="1:19">
      <c r="A36" s="19">
        <v>32</v>
      </c>
      <c r="B36" s="19">
        <v>41116004</v>
      </c>
      <c r="C36" s="20">
        <v>151803030096</v>
      </c>
      <c r="D36" s="47" t="s">
        <v>35</v>
      </c>
      <c r="E36" s="48" t="s">
        <v>4</v>
      </c>
      <c r="F36" s="27">
        <v>450</v>
      </c>
      <c r="G36" s="27">
        <v>38</v>
      </c>
      <c r="H36" s="18">
        <f t="shared" si="4"/>
        <v>488</v>
      </c>
      <c r="I36" s="11"/>
      <c r="J36" s="14"/>
      <c r="K36" s="14">
        <f t="shared" si="0"/>
        <v>0</v>
      </c>
      <c r="L36" s="14">
        <f t="shared" si="5"/>
        <v>0</v>
      </c>
      <c r="M36" s="14">
        <f t="shared" si="1"/>
        <v>0</v>
      </c>
      <c r="N36" s="14">
        <f t="shared" si="2"/>
        <v>0</v>
      </c>
      <c r="O36" s="14">
        <f t="shared" si="3"/>
        <v>0</v>
      </c>
      <c r="P36" s="13"/>
      <c r="Q36" s="13"/>
      <c r="R36" s="12"/>
      <c r="S36" s="12"/>
    </row>
    <row r="37" spans="1:19">
      <c r="A37" s="19">
        <v>33</v>
      </c>
      <c r="B37" s="19">
        <v>41116004</v>
      </c>
      <c r="C37" s="20">
        <v>151803030353</v>
      </c>
      <c r="D37" s="47" t="s">
        <v>36</v>
      </c>
      <c r="E37" s="48" t="s">
        <v>4</v>
      </c>
      <c r="F37" s="27">
        <v>450</v>
      </c>
      <c r="G37" s="27">
        <v>54</v>
      </c>
      <c r="H37" s="18">
        <f t="shared" si="4"/>
        <v>504</v>
      </c>
      <c r="I37" s="11"/>
      <c r="J37" s="14"/>
      <c r="K37" s="14">
        <f t="shared" si="0"/>
        <v>0</v>
      </c>
      <c r="L37" s="14">
        <f t="shared" si="5"/>
        <v>0</v>
      </c>
      <c r="M37" s="14">
        <f t="shared" ref="M37:M62" si="6">L37*F37</f>
        <v>0</v>
      </c>
      <c r="N37" s="14">
        <f t="shared" ref="N37:N62" si="7">L37*G37</f>
        <v>0</v>
      </c>
      <c r="O37" s="14">
        <f t="shared" ref="O37:O62" si="8">L37*H37</f>
        <v>0</v>
      </c>
      <c r="P37" s="13"/>
      <c r="Q37" s="13"/>
      <c r="R37" s="12"/>
      <c r="S37" s="12"/>
    </row>
    <row r="38" spans="1:19" ht="24.75">
      <c r="A38" s="19">
        <v>34</v>
      </c>
      <c r="B38" s="19">
        <v>41116004</v>
      </c>
      <c r="C38" s="20">
        <v>151803030097</v>
      </c>
      <c r="D38" s="47" t="s">
        <v>37</v>
      </c>
      <c r="E38" s="48" t="s">
        <v>4</v>
      </c>
      <c r="F38" s="27">
        <v>900</v>
      </c>
      <c r="G38" s="27">
        <v>225</v>
      </c>
      <c r="H38" s="18">
        <f t="shared" si="4"/>
        <v>1125</v>
      </c>
      <c r="I38" s="11"/>
      <c r="J38" s="14"/>
      <c r="K38" s="14">
        <f t="shared" si="0"/>
        <v>0</v>
      </c>
      <c r="L38" s="14">
        <f t="shared" si="5"/>
        <v>0</v>
      </c>
      <c r="M38" s="14">
        <f t="shared" si="6"/>
        <v>0</v>
      </c>
      <c r="N38" s="14">
        <f t="shared" si="7"/>
        <v>0</v>
      </c>
      <c r="O38" s="14">
        <f t="shared" si="8"/>
        <v>0</v>
      </c>
      <c r="P38" s="13"/>
      <c r="Q38" s="13"/>
      <c r="R38" s="12"/>
      <c r="S38" s="12"/>
    </row>
    <row r="39" spans="1:19" ht="24.75">
      <c r="A39" s="19">
        <v>35</v>
      </c>
      <c r="B39" s="19">
        <v>41116004</v>
      </c>
      <c r="C39" s="20">
        <v>151803030098</v>
      </c>
      <c r="D39" s="47" t="s">
        <v>38</v>
      </c>
      <c r="E39" s="48" t="s">
        <v>4</v>
      </c>
      <c r="F39" s="28">
        <v>1350</v>
      </c>
      <c r="G39" s="28">
        <v>1800</v>
      </c>
      <c r="H39" s="18">
        <f t="shared" si="4"/>
        <v>3150</v>
      </c>
      <c r="I39" s="11"/>
      <c r="J39" s="14"/>
      <c r="K39" s="14">
        <f t="shared" si="0"/>
        <v>0</v>
      </c>
      <c r="L39" s="14">
        <f t="shared" si="5"/>
        <v>0</v>
      </c>
      <c r="M39" s="14">
        <f t="shared" si="6"/>
        <v>0</v>
      </c>
      <c r="N39" s="14">
        <f t="shared" si="7"/>
        <v>0</v>
      </c>
      <c r="O39" s="14">
        <f t="shared" si="8"/>
        <v>0</v>
      </c>
      <c r="P39" s="13"/>
      <c r="Q39" s="13"/>
      <c r="R39" s="12"/>
      <c r="S39" s="12"/>
    </row>
    <row r="40" spans="1:19">
      <c r="A40" s="19">
        <v>36</v>
      </c>
      <c r="B40" s="19">
        <v>41116004</v>
      </c>
      <c r="C40" s="20">
        <v>151803030100</v>
      </c>
      <c r="D40" s="47" t="s">
        <v>39</v>
      </c>
      <c r="E40" s="48" t="s">
        <v>4</v>
      </c>
      <c r="F40" s="27">
        <v>450</v>
      </c>
      <c r="G40" s="28">
        <v>1350</v>
      </c>
      <c r="H40" s="18">
        <f t="shared" si="4"/>
        <v>1800</v>
      </c>
      <c r="I40" s="11"/>
      <c r="J40" s="14"/>
      <c r="K40" s="14">
        <f t="shared" si="0"/>
        <v>0</v>
      </c>
      <c r="L40" s="14">
        <f t="shared" si="5"/>
        <v>0</v>
      </c>
      <c r="M40" s="14">
        <f t="shared" si="6"/>
        <v>0</v>
      </c>
      <c r="N40" s="14">
        <f t="shared" si="7"/>
        <v>0</v>
      </c>
      <c r="O40" s="14">
        <f t="shared" si="8"/>
        <v>0</v>
      </c>
      <c r="P40" s="13"/>
      <c r="Q40" s="13"/>
      <c r="R40" s="12"/>
      <c r="S40" s="12"/>
    </row>
    <row r="41" spans="1:19">
      <c r="A41" s="19">
        <v>37</v>
      </c>
      <c r="B41" s="19">
        <v>41116004</v>
      </c>
      <c r="C41" s="20">
        <v>151803030107</v>
      </c>
      <c r="D41" s="47" t="s">
        <v>40</v>
      </c>
      <c r="E41" s="48" t="s">
        <v>4</v>
      </c>
      <c r="F41" s="28">
        <v>1800</v>
      </c>
      <c r="G41" s="28">
        <v>1350</v>
      </c>
      <c r="H41" s="18">
        <f t="shared" si="4"/>
        <v>3150</v>
      </c>
      <c r="I41" s="11"/>
      <c r="J41" s="14"/>
      <c r="K41" s="14">
        <f t="shared" si="0"/>
        <v>0</v>
      </c>
      <c r="L41" s="14">
        <f t="shared" si="5"/>
        <v>0</v>
      </c>
      <c r="M41" s="14">
        <f t="shared" si="6"/>
        <v>0</v>
      </c>
      <c r="N41" s="14">
        <f t="shared" si="7"/>
        <v>0</v>
      </c>
      <c r="O41" s="14">
        <f t="shared" si="8"/>
        <v>0</v>
      </c>
      <c r="P41" s="13"/>
      <c r="Q41" s="13"/>
      <c r="R41" s="12"/>
      <c r="S41" s="12"/>
    </row>
    <row r="42" spans="1:19">
      <c r="A42" s="19">
        <v>38</v>
      </c>
      <c r="B42" s="19">
        <v>41116004</v>
      </c>
      <c r="C42" s="20">
        <v>151803030108</v>
      </c>
      <c r="D42" s="47" t="s">
        <v>41</v>
      </c>
      <c r="E42" s="48" t="s">
        <v>4</v>
      </c>
      <c r="F42" s="27">
        <v>900</v>
      </c>
      <c r="G42" s="27">
        <v>90</v>
      </c>
      <c r="H42" s="18">
        <f t="shared" si="4"/>
        <v>990</v>
      </c>
      <c r="I42" s="11"/>
      <c r="J42" s="14"/>
      <c r="K42" s="14">
        <f t="shared" si="0"/>
        <v>0</v>
      </c>
      <c r="L42" s="14">
        <f t="shared" si="5"/>
        <v>0</v>
      </c>
      <c r="M42" s="14">
        <f t="shared" si="6"/>
        <v>0</v>
      </c>
      <c r="N42" s="14">
        <f t="shared" si="7"/>
        <v>0</v>
      </c>
      <c r="O42" s="14">
        <f t="shared" si="8"/>
        <v>0</v>
      </c>
      <c r="P42" s="13"/>
      <c r="Q42" s="13"/>
      <c r="R42" s="12"/>
      <c r="S42" s="12"/>
    </row>
    <row r="43" spans="1:19">
      <c r="A43" s="19">
        <v>39</v>
      </c>
      <c r="B43" s="19">
        <v>41116004</v>
      </c>
      <c r="C43" s="20">
        <v>151803030323</v>
      </c>
      <c r="D43" s="47" t="s">
        <v>42</v>
      </c>
      <c r="E43" s="48" t="s">
        <v>4</v>
      </c>
      <c r="F43" s="27">
        <v>900</v>
      </c>
      <c r="G43" s="27">
        <v>225</v>
      </c>
      <c r="H43" s="18">
        <f t="shared" si="4"/>
        <v>1125</v>
      </c>
      <c r="I43" s="11"/>
      <c r="J43" s="14"/>
      <c r="K43" s="14">
        <f t="shared" si="0"/>
        <v>0</v>
      </c>
      <c r="L43" s="14">
        <f t="shared" si="5"/>
        <v>0</v>
      </c>
      <c r="M43" s="14">
        <f t="shared" si="6"/>
        <v>0</v>
      </c>
      <c r="N43" s="14">
        <f t="shared" si="7"/>
        <v>0</v>
      </c>
      <c r="O43" s="14">
        <f t="shared" si="8"/>
        <v>0</v>
      </c>
      <c r="P43" s="13"/>
      <c r="Q43" s="13"/>
      <c r="R43" s="12"/>
      <c r="S43" s="12"/>
    </row>
    <row r="44" spans="1:19" ht="24.75">
      <c r="A44" s="19">
        <v>40</v>
      </c>
      <c r="B44" s="19">
        <v>41116004</v>
      </c>
      <c r="C44" s="20">
        <v>151803040019</v>
      </c>
      <c r="D44" s="47" t="s">
        <v>43</v>
      </c>
      <c r="E44" s="48" t="s">
        <v>4</v>
      </c>
      <c r="F44" s="28">
        <v>1800</v>
      </c>
      <c r="G44" s="27">
        <v>900</v>
      </c>
      <c r="H44" s="18">
        <f t="shared" si="4"/>
        <v>2700</v>
      </c>
      <c r="I44" s="11"/>
      <c r="J44" s="14"/>
      <c r="K44" s="14">
        <f t="shared" si="0"/>
        <v>0</v>
      </c>
      <c r="L44" s="14">
        <f t="shared" si="5"/>
        <v>0</v>
      </c>
      <c r="M44" s="14">
        <f t="shared" si="6"/>
        <v>0</v>
      </c>
      <c r="N44" s="14">
        <f t="shared" si="7"/>
        <v>0</v>
      </c>
      <c r="O44" s="14">
        <f t="shared" si="8"/>
        <v>0</v>
      </c>
      <c r="P44" s="13"/>
      <c r="Q44" s="13"/>
      <c r="R44" s="12"/>
      <c r="S44" s="12"/>
    </row>
    <row r="45" spans="1:19" ht="24.75">
      <c r="A45" s="19">
        <v>41</v>
      </c>
      <c r="B45" s="21">
        <v>41116004</v>
      </c>
      <c r="C45" s="20">
        <v>151803030357</v>
      </c>
      <c r="D45" s="47" t="s">
        <v>44</v>
      </c>
      <c r="E45" s="48" t="s">
        <v>4</v>
      </c>
      <c r="F45" s="27">
        <v>450</v>
      </c>
      <c r="G45" s="27">
        <v>225</v>
      </c>
      <c r="H45" s="18">
        <f t="shared" si="4"/>
        <v>675</v>
      </c>
      <c r="I45" s="11"/>
      <c r="J45" s="14"/>
      <c r="K45" s="14">
        <f t="shared" si="0"/>
        <v>0</v>
      </c>
      <c r="L45" s="14">
        <f t="shared" si="5"/>
        <v>0</v>
      </c>
      <c r="M45" s="14">
        <f t="shared" si="6"/>
        <v>0</v>
      </c>
      <c r="N45" s="14">
        <f t="shared" si="7"/>
        <v>0</v>
      </c>
      <c r="O45" s="14">
        <f t="shared" si="8"/>
        <v>0</v>
      </c>
      <c r="P45" s="13"/>
      <c r="Q45" s="13"/>
      <c r="R45" s="12"/>
      <c r="S45" s="12"/>
    </row>
    <row r="46" spans="1:19">
      <c r="A46" s="19">
        <v>42</v>
      </c>
      <c r="B46" s="21">
        <v>41116004</v>
      </c>
      <c r="C46" s="20">
        <v>151803010001</v>
      </c>
      <c r="D46" s="47" t="s">
        <v>45</v>
      </c>
      <c r="E46" s="48" t="s">
        <v>4</v>
      </c>
      <c r="F46" s="27">
        <v>270</v>
      </c>
      <c r="G46" s="27">
        <v>23</v>
      </c>
      <c r="H46" s="18">
        <f t="shared" si="4"/>
        <v>293</v>
      </c>
      <c r="I46" s="11"/>
      <c r="J46" s="14"/>
      <c r="K46" s="14">
        <f t="shared" si="0"/>
        <v>0</v>
      </c>
      <c r="L46" s="14">
        <f t="shared" si="5"/>
        <v>0</v>
      </c>
      <c r="M46" s="14">
        <f t="shared" si="6"/>
        <v>0</v>
      </c>
      <c r="N46" s="14">
        <f t="shared" si="7"/>
        <v>0</v>
      </c>
      <c r="O46" s="14">
        <f t="shared" si="8"/>
        <v>0</v>
      </c>
      <c r="P46" s="13"/>
      <c r="Q46" s="13"/>
      <c r="R46" s="12"/>
      <c r="S46" s="12"/>
    </row>
    <row r="47" spans="1:19">
      <c r="A47" s="19">
        <v>43</v>
      </c>
      <c r="B47" s="21">
        <v>41116004</v>
      </c>
      <c r="C47" s="20">
        <v>151803010027</v>
      </c>
      <c r="D47" s="47" t="s">
        <v>46</v>
      </c>
      <c r="E47" s="48" t="s">
        <v>4</v>
      </c>
      <c r="F47" s="27">
        <v>900</v>
      </c>
      <c r="G47" s="27">
        <v>450</v>
      </c>
      <c r="H47" s="18">
        <f t="shared" si="4"/>
        <v>1350</v>
      </c>
      <c r="I47" s="11"/>
      <c r="J47" s="14"/>
      <c r="K47" s="14">
        <f t="shared" si="0"/>
        <v>0</v>
      </c>
      <c r="L47" s="14">
        <f t="shared" si="5"/>
        <v>0</v>
      </c>
      <c r="M47" s="14">
        <f t="shared" si="6"/>
        <v>0</v>
      </c>
      <c r="N47" s="14">
        <f t="shared" si="7"/>
        <v>0</v>
      </c>
      <c r="O47" s="14">
        <f t="shared" si="8"/>
        <v>0</v>
      </c>
      <c r="P47" s="13"/>
      <c r="Q47" s="13"/>
      <c r="R47" s="12"/>
      <c r="S47" s="12"/>
    </row>
    <row r="48" spans="1:19">
      <c r="A48" s="19">
        <v>44</v>
      </c>
      <c r="B48" s="21">
        <v>41116004</v>
      </c>
      <c r="C48" s="20">
        <v>151803010026</v>
      </c>
      <c r="D48" s="47" t="s">
        <v>47</v>
      </c>
      <c r="E48" s="48" t="s">
        <v>4</v>
      </c>
      <c r="F48" s="28">
        <v>1350</v>
      </c>
      <c r="G48" s="27">
        <v>900</v>
      </c>
      <c r="H48" s="18">
        <f t="shared" si="4"/>
        <v>2250</v>
      </c>
      <c r="I48" s="11"/>
      <c r="J48" s="14"/>
      <c r="K48" s="14">
        <f t="shared" si="0"/>
        <v>0</v>
      </c>
      <c r="L48" s="14">
        <f t="shared" si="5"/>
        <v>0</v>
      </c>
      <c r="M48" s="14">
        <f t="shared" si="6"/>
        <v>0</v>
      </c>
      <c r="N48" s="14">
        <f t="shared" si="7"/>
        <v>0</v>
      </c>
      <c r="O48" s="14">
        <f t="shared" si="8"/>
        <v>0</v>
      </c>
      <c r="P48" s="13"/>
      <c r="Q48" s="13"/>
      <c r="R48" s="12"/>
      <c r="S48" s="12"/>
    </row>
    <row r="49" spans="1:19">
      <c r="A49" s="19">
        <v>45</v>
      </c>
      <c r="B49" s="21">
        <v>41116004</v>
      </c>
      <c r="C49" s="20">
        <v>151803010029</v>
      </c>
      <c r="D49" s="47" t="s">
        <v>48</v>
      </c>
      <c r="E49" s="48" t="s">
        <v>4</v>
      </c>
      <c r="F49" s="27">
        <v>450</v>
      </c>
      <c r="G49" s="27">
        <v>38</v>
      </c>
      <c r="H49" s="18">
        <f t="shared" si="4"/>
        <v>488</v>
      </c>
      <c r="I49" s="11"/>
      <c r="J49" s="14"/>
      <c r="K49" s="14">
        <f t="shared" si="0"/>
        <v>0</v>
      </c>
      <c r="L49" s="14">
        <f t="shared" si="5"/>
        <v>0</v>
      </c>
      <c r="M49" s="14">
        <f t="shared" si="6"/>
        <v>0</v>
      </c>
      <c r="N49" s="14">
        <f t="shared" si="7"/>
        <v>0</v>
      </c>
      <c r="O49" s="14">
        <f t="shared" si="8"/>
        <v>0</v>
      </c>
      <c r="P49" s="13"/>
      <c r="Q49" s="13"/>
      <c r="R49" s="12"/>
      <c r="S49" s="12"/>
    </row>
    <row r="50" spans="1:19">
      <c r="A50" s="19">
        <v>46</v>
      </c>
      <c r="B50" s="21">
        <v>41116004</v>
      </c>
      <c r="C50" s="20">
        <v>151803010030</v>
      </c>
      <c r="D50" s="47" t="s">
        <v>49</v>
      </c>
      <c r="E50" s="48" t="s">
        <v>4</v>
      </c>
      <c r="F50" s="27">
        <v>900</v>
      </c>
      <c r="G50" s="27">
        <v>900</v>
      </c>
      <c r="H50" s="18">
        <f t="shared" si="4"/>
        <v>1800</v>
      </c>
      <c r="I50" s="11"/>
      <c r="J50" s="14"/>
      <c r="K50" s="14">
        <f t="shared" si="0"/>
        <v>0</v>
      </c>
      <c r="L50" s="14">
        <f t="shared" si="5"/>
        <v>0</v>
      </c>
      <c r="M50" s="14">
        <f t="shared" si="6"/>
        <v>0</v>
      </c>
      <c r="N50" s="14">
        <f t="shared" si="7"/>
        <v>0</v>
      </c>
      <c r="O50" s="14">
        <f t="shared" si="8"/>
        <v>0</v>
      </c>
      <c r="P50" s="13"/>
      <c r="Q50" s="13"/>
      <c r="R50" s="12"/>
      <c r="S50" s="12"/>
    </row>
    <row r="51" spans="1:19">
      <c r="A51" s="19">
        <v>47</v>
      </c>
      <c r="B51" s="21">
        <v>41116004</v>
      </c>
      <c r="C51" s="20">
        <v>151803010031</v>
      </c>
      <c r="D51" s="47" t="s">
        <v>50</v>
      </c>
      <c r="E51" s="48" t="s">
        <v>4</v>
      </c>
      <c r="F51" s="27">
        <v>270</v>
      </c>
      <c r="G51" s="27">
        <v>38</v>
      </c>
      <c r="H51" s="18">
        <f t="shared" si="4"/>
        <v>308</v>
      </c>
      <c r="I51" s="11"/>
      <c r="J51" s="14"/>
      <c r="K51" s="14">
        <f t="shared" si="0"/>
        <v>0</v>
      </c>
      <c r="L51" s="14">
        <f t="shared" si="5"/>
        <v>0</v>
      </c>
      <c r="M51" s="14">
        <f t="shared" si="6"/>
        <v>0</v>
      </c>
      <c r="N51" s="14">
        <f t="shared" si="7"/>
        <v>0</v>
      </c>
      <c r="O51" s="14">
        <f t="shared" si="8"/>
        <v>0</v>
      </c>
      <c r="P51" s="13"/>
      <c r="Q51" s="13"/>
      <c r="R51" s="12"/>
      <c r="S51" s="12"/>
    </row>
    <row r="52" spans="1:19">
      <c r="A52" s="19">
        <v>48</v>
      </c>
      <c r="B52" s="21">
        <v>41116004</v>
      </c>
      <c r="C52" s="20">
        <v>151803010040</v>
      </c>
      <c r="D52" s="47" t="s">
        <v>51</v>
      </c>
      <c r="E52" s="48" t="s">
        <v>4</v>
      </c>
      <c r="F52" s="27">
        <v>180</v>
      </c>
      <c r="G52" s="27">
        <v>38</v>
      </c>
      <c r="H52" s="18">
        <f t="shared" si="4"/>
        <v>218</v>
      </c>
      <c r="I52" s="11"/>
      <c r="J52" s="14"/>
      <c r="K52" s="14">
        <f t="shared" si="0"/>
        <v>0</v>
      </c>
      <c r="L52" s="14">
        <f t="shared" si="5"/>
        <v>0</v>
      </c>
      <c r="M52" s="14">
        <f t="shared" si="6"/>
        <v>0</v>
      </c>
      <c r="N52" s="14">
        <f t="shared" si="7"/>
        <v>0</v>
      </c>
      <c r="O52" s="14">
        <f t="shared" si="8"/>
        <v>0</v>
      </c>
      <c r="P52" s="13"/>
      <c r="Q52" s="13"/>
      <c r="R52" s="12"/>
      <c r="S52" s="12"/>
    </row>
    <row r="53" spans="1:19">
      <c r="A53" s="19">
        <v>49</v>
      </c>
      <c r="B53" s="21">
        <v>41116004</v>
      </c>
      <c r="C53" s="20">
        <v>151803010043</v>
      </c>
      <c r="D53" s="47" t="s">
        <v>52</v>
      </c>
      <c r="E53" s="48" t="s">
        <v>4</v>
      </c>
      <c r="F53" s="27">
        <v>270</v>
      </c>
      <c r="G53" s="27">
        <v>90</v>
      </c>
      <c r="H53" s="18">
        <f t="shared" si="4"/>
        <v>360</v>
      </c>
      <c r="I53" s="11"/>
      <c r="J53" s="14"/>
      <c r="K53" s="14">
        <f t="shared" si="0"/>
        <v>0</v>
      </c>
      <c r="L53" s="14">
        <f t="shared" si="5"/>
        <v>0</v>
      </c>
      <c r="M53" s="14">
        <f t="shared" si="6"/>
        <v>0</v>
      </c>
      <c r="N53" s="14">
        <f t="shared" si="7"/>
        <v>0</v>
      </c>
      <c r="O53" s="14">
        <f t="shared" si="8"/>
        <v>0</v>
      </c>
      <c r="P53" s="13"/>
      <c r="Q53" s="13"/>
      <c r="R53" s="12"/>
      <c r="S53" s="12"/>
    </row>
    <row r="54" spans="1:19" ht="24.75">
      <c r="A54" s="19">
        <v>50</v>
      </c>
      <c r="B54" s="21">
        <v>41116004</v>
      </c>
      <c r="C54" s="20">
        <v>151803030374</v>
      </c>
      <c r="D54" s="47" t="s">
        <v>53</v>
      </c>
      <c r="E54" s="48" t="s">
        <v>4</v>
      </c>
      <c r="F54" s="27">
        <v>180</v>
      </c>
      <c r="G54" s="27">
        <v>38</v>
      </c>
      <c r="H54" s="18">
        <f t="shared" si="4"/>
        <v>218</v>
      </c>
      <c r="I54" s="11"/>
      <c r="J54" s="14"/>
      <c r="K54" s="14">
        <f t="shared" si="0"/>
        <v>0</v>
      </c>
      <c r="L54" s="14">
        <f t="shared" si="5"/>
        <v>0</v>
      </c>
      <c r="M54" s="14">
        <f t="shared" si="6"/>
        <v>0</v>
      </c>
      <c r="N54" s="14">
        <f t="shared" si="7"/>
        <v>0</v>
      </c>
      <c r="O54" s="14">
        <f t="shared" si="8"/>
        <v>0</v>
      </c>
      <c r="P54" s="13"/>
      <c r="Q54" s="13"/>
      <c r="R54" s="12"/>
      <c r="S54" s="12"/>
    </row>
    <row r="55" spans="1:19">
      <c r="A55" s="19">
        <v>51</v>
      </c>
      <c r="B55" s="21">
        <v>41116004</v>
      </c>
      <c r="C55" s="20">
        <v>151803010044</v>
      </c>
      <c r="D55" s="47" t="s">
        <v>54</v>
      </c>
      <c r="E55" s="48" t="s">
        <v>4</v>
      </c>
      <c r="F55" s="27">
        <v>270</v>
      </c>
      <c r="G55" s="27">
        <v>0</v>
      </c>
      <c r="H55" s="18">
        <f t="shared" si="4"/>
        <v>270</v>
      </c>
      <c r="I55" s="11"/>
      <c r="J55" s="14"/>
      <c r="K55" s="14">
        <f t="shared" si="0"/>
        <v>0</v>
      </c>
      <c r="L55" s="14">
        <f t="shared" si="5"/>
        <v>0</v>
      </c>
      <c r="M55" s="14">
        <f t="shared" si="6"/>
        <v>0</v>
      </c>
      <c r="N55" s="14">
        <f t="shared" si="7"/>
        <v>0</v>
      </c>
      <c r="O55" s="14">
        <f t="shared" si="8"/>
        <v>0</v>
      </c>
      <c r="P55" s="13"/>
      <c r="Q55" s="13"/>
      <c r="R55" s="12"/>
      <c r="S55" s="12"/>
    </row>
    <row r="56" spans="1:19">
      <c r="A56" s="19">
        <v>52</v>
      </c>
      <c r="B56" s="21">
        <v>41116004</v>
      </c>
      <c r="C56" s="20">
        <v>151803010046</v>
      </c>
      <c r="D56" s="47" t="s">
        <v>55</v>
      </c>
      <c r="E56" s="48" t="s">
        <v>4</v>
      </c>
      <c r="F56" s="27">
        <v>180</v>
      </c>
      <c r="G56" s="27">
        <v>36</v>
      </c>
      <c r="H56" s="18">
        <f t="shared" si="4"/>
        <v>216</v>
      </c>
      <c r="I56" s="11"/>
      <c r="J56" s="14"/>
      <c r="K56" s="14">
        <f t="shared" si="0"/>
        <v>0</v>
      </c>
      <c r="L56" s="14">
        <f t="shared" si="5"/>
        <v>0</v>
      </c>
      <c r="M56" s="14">
        <f t="shared" si="6"/>
        <v>0</v>
      </c>
      <c r="N56" s="14">
        <f t="shared" si="7"/>
        <v>0</v>
      </c>
      <c r="O56" s="14">
        <f t="shared" si="8"/>
        <v>0</v>
      </c>
      <c r="P56" s="13"/>
      <c r="Q56" s="13"/>
      <c r="R56" s="12"/>
      <c r="S56" s="12"/>
    </row>
    <row r="57" spans="1:19">
      <c r="A57" s="19">
        <v>53</v>
      </c>
      <c r="B57" s="21">
        <v>41116004</v>
      </c>
      <c r="C57" s="20">
        <v>151803010047</v>
      </c>
      <c r="D57" s="47" t="s">
        <v>56</v>
      </c>
      <c r="E57" s="48" t="s">
        <v>4</v>
      </c>
      <c r="F57" s="28">
        <v>3600</v>
      </c>
      <c r="G57" s="27">
        <v>720</v>
      </c>
      <c r="H57" s="18">
        <f t="shared" si="4"/>
        <v>4320</v>
      </c>
      <c r="I57" s="11"/>
      <c r="J57" s="14"/>
      <c r="K57" s="14">
        <f t="shared" si="0"/>
        <v>0</v>
      </c>
      <c r="L57" s="14">
        <f t="shared" si="5"/>
        <v>0</v>
      </c>
      <c r="M57" s="14">
        <f t="shared" si="6"/>
        <v>0</v>
      </c>
      <c r="N57" s="14">
        <f t="shared" si="7"/>
        <v>0</v>
      </c>
      <c r="O57" s="14">
        <f t="shared" si="8"/>
        <v>0</v>
      </c>
      <c r="P57" s="13"/>
      <c r="Q57" s="13"/>
      <c r="R57" s="12"/>
      <c r="S57" s="12"/>
    </row>
    <row r="58" spans="1:19">
      <c r="A58" s="19">
        <v>54</v>
      </c>
      <c r="B58" s="21">
        <v>41116004</v>
      </c>
      <c r="C58" s="20">
        <v>151803010049</v>
      </c>
      <c r="D58" s="47" t="s">
        <v>57</v>
      </c>
      <c r="E58" s="48" t="s">
        <v>4</v>
      </c>
      <c r="F58" s="28">
        <v>5400</v>
      </c>
      <c r="G58" s="28">
        <v>1800</v>
      </c>
      <c r="H58" s="18">
        <f t="shared" si="4"/>
        <v>7200</v>
      </c>
      <c r="I58" s="11"/>
      <c r="J58" s="14"/>
      <c r="K58" s="14">
        <f t="shared" si="0"/>
        <v>0</v>
      </c>
      <c r="L58" s="14">
        <f t="shared" si="5"/>
        <v>0</v>
      </c>
      <c r="M58" s="14">
        <f t="shared" si="6"/>
        <v>0</v>
      </c>
      <c r="N58" s="14">
        <f t="shared" si="7"/>
        <v>0</v>
      </c>
      <c r="O58" s="14">
        <f t="shared" si="8"/>
        <v>0</v>
      </c>
      <c r="P58" s="13"/>
      <c r="Q58" s="13"/>
      <c r="R58" s="12"/>
      <c r="S58" s="12"/>
    </row>
    <row r="59" spans="1:19">
      <c r="A59" s="19">
        <v>55</v>
      </c>
      <c r="B59" s="21">
        <v>41116004</v>
      </c>
      <c r="C59" s="20">
        <v>151803010032</v>
      </c>
      <c r="D59" s="47" t="s">
        <v>58</v>
      </c>
      <c r="E59" s="48" t="s">
        <v>4</v>
      </c>
      <c r="F59" s="27">
        <v>450</v>
      </c>
      <c r="G59" s="27">
        <v>0</v>
      </c>
      <c r="H59" s="18">
        <f t="shared" si="4"/>
        <v>450</v>
      </c>
      <c r="I59" s="11"/>
      <c r="J59" s="14"/>
      <c r="K59" s="14">
        <f t="shared" si="0"/>
        <v>0</v>
      </c>
      <c r="L59" s="14">
        <f t="shared" si="5"/>
        <v>0</v>
      </c>
      <c r="M59" s="14">
        <f t="shared" si="6"/>
        <v>0</v>
      </c>
      <c r="N59" s="14">
        <f t="shared" si="7"/>
        <v>0</v>
      </c>
      <c r="O59" s="14">
        <f t="shared" si="8"/>
        <v>0</v>
      </c>
      <c r="P59" s="13"/>
      <c r="Q59" s="13"/>
      <c r="R59" s="12"/>
      <c r="S59" s="12"/>
    </row>
    <row r="60" spans="1:19">
      <c r="A60" s="19">
        <v>56</v>
      </c>
      <c r="B60" s="21">
        <v>41116004</v>
      </c>
      <c r="C60" s="20">
        <v>151803010033</v>
      </c>
      <c r="D60" s="47" t="s">
        <v>59</v>
      </c>
      <c r="E60" s="48" t="s">
        <v>4</v>
      </c>
      <c r="F60" s="27">
        <v>450</v>
      </c>
      <c r="G60" s="27">
        <v>0</v>
      </c>
      <c r="H60" s="18">
        <f t="shared" si="4"/>
        <v>450</v>
      </c>
      <c r="I60" s="11"/>
      <c r="J60" s="14"/>
      <c r="K60" s="14">
        <f t="shared" si="0"/>
        <v>0</v>
      </c>
      <c r="L60" s="14">
        <f t="shared" si="5"/>
        <v>0</v>
      </c>
      <c r="M60" s="14">
        <f t="shared" si="6"/>
        <v>0</v>
      </c>
      <c r="N60" s="14">
        <f t="shared" si="7"/>
        <v>0</v>
      </c>
      <c r="O60" s="14">
        <f t="shared" si="8"/>
        <v>0</v>
      </c>
      <c r="P60" s="13"/>
      <c r="Q60" s="13"/>
      <c r="R60" s="12"/>
      <c r="S60" s="12"/>
    </row>
    <row r="61" spans="1:19">
      <c r="A61" s="19">
        <v>57</v>
      </c>
      <c r="B61" s="21">
        <v>41116004</v>
      </c>
      <c r="C61" s="20">
        <v>151803010035</v>
      </c>
      <c r="D61" s="47" t="s">
        <v>60</v>
      </c>
      <c r="E61" s="48" t="s">
        <v>61</v>
      </c>
      <c r="F61" s="27">
        <v>90</v>
      </c>
      <c r="G61" s="27">
        <v>8</v>
      </c>
      <c r="H61" s="18">
        <f t="shared" si="4"/>
        <v>98</v>
      </c>
      <c r="I61" s="11"/>
      <c r="J61" s="14"/>
      <c r="K61" s="14">
        <f t="shared" si="0"/>
        <v>0</v>
      </c>
      <c r="L61" s="14">
        <f t="shared" si="5"/>
        <v>0</v>
      </c>
      <c r="M61" s="14">
        <f t="shared" si="6"/>
        <v>0</v>
      </c>
      <c r="N61" s="14">
        <f t="shared" si="7"/>
        <v>0</v>
      </c>
      <c r="O61" s="14">
        <f t="shared" si="8"/>
        <v>0</v>
      </c>
      <c r="P61" s="13"/>
      <c r="Q61" s="13"/>
      <c r="R61" s="12"/>
      <c r="S61" s="12"/>
    </row>
    <row r="62" spans="1:19">
      <c r="A62" s="19">
        <v>58</v>
      </c>
      <c r="B62" s="21">
        <v>41116004</v>
      </c>
      <c r="C62" s="20">
        <v>151803010041</v>
      </c>
      <c r="D62" s="47" t="s">
        <v>62</v>
      </c>
      <c r="E62" s="48" t="s">
        <v>4</v>
      </c>
      <c r="F62" s="28">
        <v>18000</v>
      </c>
      <c r="G62" s="28">
        <v>4500</v>
      </c>
      <c r="H62" s="17">
        <f t="shared" si="4"/>
        <v>22500</v>
      </c>
      <c r="I62" s="11"/>
      <c r="J62" s="14"/>
      <c r="K62" s="14">
        <f t="shared" si="0"/>
        <v>0</v>
      </c>
      <c r="L62" s="14">
        <f t="shared" si="5"/>
        <v>0</v>
      </c>
      <c r="M62" s="14">
        <f t="shared" si="6"/>
        <v>0</v>
      </c>
      <c r="N62" s="14">
        <f t="shared" si="7"/>
        <v>0</v>
      </c>
      <c r="O62" s="14">
        <f t="shared" si="8"/>
        <v>0</v>
      </c>
      <c r="P62" s="13"/>
      <c r="Q62" s="13"/>
      <c r="R62" s="12"/>
      <c r="S62" s="12"/>
    </row>
    <row r="63" spans="1:19" s="44" customFormat="1">
      <c r="A63" s="35"/>
      <c r="B63" s="36"/>
      <c r="C63" s="37"/>
      <c r="D63" s="49"/>
      <c r="E63" s="50"/>
      <c r="F63" s="38"/>
      <c r="G63" s="38"/>
      <c r="H63" s="39"/>
      <c r="I63" s="41"/>
      <c r="J63" s="42"/>
      <c r="K63" s="42"/>
      <c r="L63" s="42"/>
      <c r="M63" s="15">
        <f>SUM(M5:M62)</f>
        <v>0</v>
      </c>
      <c r="N63" s="15">
        <f>SUM(N5:N62)</f>
        <v>0</v>
      </c>
      <c r="O63" s="15">
        <f>SUM(O5:O62)</f>
        <v>0</v>
      </c>
      <c r="P63" s="40"/>
      <c r="Q63" s="40"/>
      <c r="R63" s="43"/>
      <c r="S63" s="43"/>
    </row>
    <row r="64" spans="1:19" s="44" customFormat="1">
      <c r="A64" s="35"/>
      <c r="B64" s="36"/>
      <c r="C64" s="37"/>
      <c r="D64" s="49"/>
      <c r="E64" s="50"/>
      <c r="F64" s="38"/>
      <c r="G64" s="38"/>
      <c r="H64" s="39"/>
      <c r="I64" s="41"/>
      <c r="J64" s="42"/>
      <c r="K64" s="42"/>
      <c r="L64" s="42"/>
      <c r="M64" s="42"/>
      <c r="N64" s="42"/>
      <c r="O64" s="42"/>
      <c r="P64" s="40"/>
      <c r="Q64" s="40"/>
      <c r="R64" s="43"/>
      <c r="S64" s="43"/>
    </row>
    <row r="65" spans="1:19" s="44" customFormat="1">
      <c r="A65" s="35"/>
      <c r="B65" s="36"/>
      <c r="C65" s="37"/>
      <c r="D65" s="49"/>
      <c r="E65" s="50"/>
      <c r="F65" s="38"/>
      <c r="G65" s="38"/>
      <c r="H65" s="39"/>
      <c r="I65" s="41"/>
      <c r="J65" s="42"/>
      <c r="K65" s="42"/>
      <c r="L65" s="42"/>
      <c r="M65" s="42"/>
      <c r="N65" s="42"/>
      <c r="O65" s="42"/>
      <c r="P65" s="40"/>
      <c r="Q65" s="40"/>
      <c r="R65" s="43"/>
      <c r="S65" s="43"/>
    </row>
    <row r="66" spans="1:19" ht="15.75">
      <c r="A66" s="102" t="s">
        <v>63</v>
      </c>
      <c r="B66" s="102"/>
      <c r="C66" s="102"/>
      <c r="D66" s="102"/>
      <c r="E66" s="102"/>
      <c r="F66" s="102"/>
      <c r="G66" s="102"/>
      <c r="H66" s="39"/>
      <c r="I66" s="41"/>
      <c r="J66" s="42"/>
      <c r="K66" s="42"/>
      <c r="L66" s="42"/>
      <c r="M66" s="42"/>
      <c r="N66" s="42"/>
      <c r="O66" s="42"/>
      <c r="P66" s="40"/>
      <c r="Q66" s="40"/>
      <c r="R66" s="43"/>
      <c r="S66" s="43"/>
    </row>
    <row r="67" spans="1:19" ht="38.25">
      <c r="A67" s="54" t="s">
        <v>362</v>
      </c>
      <c r="B67" s="55" t="s">
        <v>360</v>
      </c>
      <c r="C67" s="55" t="s">
        <v>360</v>
      </c>
      <c r="D67" s="54" t="s">
        <v>377</v>
      </c>
      <c r="E67" s="56" t="s">
        <v>379</v>
      </c>
      <c r="F67" s="23" t="s">
        <v>1</v>
      </c>
      <c r="G67" s="23" t="s">
        <v>2</v>
      </c>
      <c r="H67" s="1" t="s">
        <v>378</v>
      </c>
      <c r="I67" s="2" t="s">
        <v>363</v>
      </c>
      <c r="J67" s="3" t="s">
        <v>364</v>
      </c>
      <c r="K67" s="3" t="s">
        <v>365</v>
      </c>
      <c r="L67" s="3" t="s">
        <v>366</v>
      </c>
      <c r="M67" s="3" t="s">
        <v>367</v>
      </c>
      <c r="N67" s="3" t="s">
        <v>368</v>
      </c>
      <c r="O67" s="3" t="s">
        <v>381</v>
      </c>
      <c r="P67" s="2" t="s">
        <v>369</v>
      </c>
      <c r="Q67" s="2" t="s">
        <v>370</v>
      </c>
      <c r="R67" s="7" t="s">
        <v>361</v>
      </c>
      <c r="S67" s="7" t="s">
        <v>380</v>
      </c>
    </row>
    <row r="68" spans="1:19" ht="24.75">
      <c r="A68" s="19">
        <v>59</v>
      </c>
      <c r="B68" s="21">
        <v>41116134</v>
      </c>
      <c r="C68" s="20">
        <v>151803030302</v>
      </c>
      <c r="D68" s="66" t="s">
        <v>64</v>
      </c>
      <c r="E68" s="67" t="s">
        <v>4</v>
      </c>
      <c r="F68" s="27">
        <v>320</v>
      </c>
      <c r="G68" s="29">
        <v>0</v>
      </c>
      <c r="H68" s="18">
        <f>F68+G68</f>
        <v>320</v>
      </c>
      <c r="I68" s="11"/>
      <c r="J68" s="14"/>
      <c r="K68" s="14">
        <f t="shared" si="0"/>
        <v>0</v>
      </c>
      <c r="L68" s="14">
        <f>+K68+J68</f>
        <v>0</v>
      </c>
      <c r="M68" s="14">
        <f>L68*F68</f>
        <v>0</v>
      </c>
      <c r="N68" s="14">
        <f>L68*G68</f>
        <v>0</v>
      </c>
      <c r="O68" s="14">
        <f>L68*H68</f>
        <v>0</v>
      </c>
      <c r="P68" s="13"/>
      <c r="Q68" s="13"/>
      <c r="R68" s="12"/>
      <c r="S68" s="12"/>
    </row>
    <row r="69" spans="1:19" ht="48.75">
      <c r="A69" s="19">
        <v>60</v>
      </c>
      <c r="B69" s="21">
        <v>41116134</v>
      </c>
      <c r="C69" s="20">
        <v>151803010059</v>
      </c>
      <c r="D69" s="66" t="s">
        <v>65</v>
      </c>
      <c r="E69" s="67" t="s">
        <v>4</v>
      </c>
      <c r="F69" s="27">
        <v>320</v>
      </c>
      <c r="G69" s="29">
        <v>0</v>
      </c>
      <c r="H69" s="18">
        <f>F69+G69</f>
        <v>320</v>
      </c>
      <c r="I69" s="11"/>
      <c r="J69" s="14"/>
      <c r="K69" s="14">
        <f t="shared" si="0"/>
        <v>0</v>
      </c>
      <c r="L69" s="14">
        <f>+K69+J69</f>
        <v>0</v>
      </c>
      <c r="M69" s="14">
        <f>L69*F69</f>
        <v>0</v>
      </c>
      <c r="N69" s="14">
        <f>L69*G69</f>
        <v>0</v>
      </c>
      <c r="O69" s="14">
        <f>L69*H69</f>
        <v>0</v>
      </c>
      <c r="P69" s="13"/>
      <c r="Q69" s="13"/>
      <c r="R69" s="12"/>
      <c r="S69" s="12"/>
    </row>
    <row r="70" spans="1:19">
      <c r="A70" s="77"/>
      <c r="B70" s="78"/>
      <c r="C70" s="79"/>
      <c r="D70" s="80"/>
      <c r="E70" s="81"/>
      <c r="F70" s="82"/>
      <c r="G70" s="83"/>
      <c r="H70" s="84"/>
      <c r="I70" s="86"/>
      <c r="J70" s="87"/>
      <c r="K70" s="87"/>
      <c r="L70" s="87"/>
      <c r="M70" s="15">
        <f>SUM(M68:M69)</f>
        <v>0</v>
      </c>
      <c r="N70" s="15">
        <f>SUM(N68:N69)</f>
        <v>0</v>
      </c>
      <c r="O70" s="15">
        <f>SUM(O68:O69)</f>
        <v>0</v>
      </c>
      <c r="P70" s="85"/>
      <c r="Q70" s="85"/>
      <c r="R70" s="88"/>
      <c r="S70" s="88"/>
    </row>
    <row r="71" spans="1:19">
      <c r="A71" s="35"/>
      <c r="B71" s="36"/>
      <c r="C71" s="37"/>
      <c r="D71" s="73"/>
      <c r="E71" s="74"/>
      <c r="F71" s="75"/>
      <c r="G71" s="76"/>
      <c r="H71" s="39"/>
      <c r="I71" s="41"/>
      <c r="J71" s="42"/>
      <c r="K71" s="42"/>
      <c r="L71" s="42"/>
      <c r="M71" s="42"/>
      <c r="N71" s="42"/>
      <c r="O71" s="42"/>
      <c r="P71" s="40"/>
      <c r="Q71" s="40"/>
      <c r="R71" s="43"/>
      <c r="S71" s="43"/>
    </row>
    <row r="72" spans="1:19">
      <c r="A72" s="89"/>
      <c r="B72" s="90"/>
      <c r="C72" s="91"/>
      <c r="D72" s="92"/>
      <c r="E72" s="93"/>
      <c r="F72" s="94"/>
      <c r="G72" s="95"/>
      <c r="H72" s="39"/>
      <c r="I72" s="41"/>
      <c r="J72" s="42"/>
      <c r="K72" s="42"/>
      <c r="L72" s="42"/>
      <c r="M72" s="42"/>
      <c r="N72" s="42"/>
      <c r="O72" s="42"/>
      <c r="P72" s="40"/>
      <c r="Q72" s="40"/>
      <c r="R72" s="43"/>
      <c r="S72" s="43"/>
    </row>
    <row r="73" spans="1:19">
      <c r="A73" s="103" t="s">
        <v>66</v>
      </c>
      <c r="B73" s="103"/>
      <c r="C73" s="103"/>
      <c r="D73" s="103"/>
      <c r="E73" s="103"/>
      <c r="F73" s="103"/>
      <c r="G73" s="103"/>
      <c r="H73" s="96"/>
      <c r="I73" s="98"/>
      <c r="J73" s="99"/>
      <c r="K73" s="99"/>
      <c r="L73" s="99"/>
      <c r="M73" s="99"/>
      <c r="N73" s="99"/>
      <c r="O73" s="99"/>
      <c r="P73" s="97"/>
      <c r="Q73" s="97"/>
      <c r="R73" s="100"/>
      <c r="S73" s="100"/>
    </row>
    <row r="74" spans="1:19" ht="38.25">
      <c r="A74" s="54" t="s">
        <v>362</v>
      </c>
      <c r="B74" s="55" t="s">
        <v>360</v>
      </c>
      <c r="C74" s="55" t="s">
        <v>360</v>
      </c>
      <c r="D74" s="54" t="s">
        <v>377</v>
      </c>
      <c r="E74" s="56" t="s">
        <v>379</v>
      </c>
      <c r="F74" s="23" t="s">
        <v>1</v>
      </c>
      <c r="G74" s="23" t="s">
        <v>2</v>
      </c>
      <c r="H74" s="1" t="s">
        <v>378</v>
      </c>
      <c r="I74" s="2" t="s">
        <v>363</v>
      </c>
      <c r="J74" s="3" t="s">
        <v>364</v>
      </c>
      <c r="K74" s="3" t="s">
        <v>365</v>
      </c>
      <c r="L74" s="3" t="s">
        <v>366</v>
      </c>
      <c r="M74" s="3" t="s">
        <v>367</v>
      </c>
      <c r="N74" s="3" t="s">
        <v>368</v>
      </c>
      <c r="O74" s="3" t="s">
        <v>381</v>
      </c>
      <c r="P74" s="2" t="s">
        <v>369</v>
      </c>
      <c r="Q74" s="2" t="s">
        <v>370</v>
      </c>
      <c r="R74" s="7" t="s">
        <v>361</v>
      </c>
      <c r="S74" s="7" t="s">
        <v>380</v>
      </c>
    </row>
    <row r="75" spans="1:19">
      <c r="A75" s="19">
        <v>61</v>
      </c>
      <c r="B75" s="21">
        <v>41116004</v>
      </c>
      <c r="C75" s="20">
        <v>151803030087</v>
      </c>
      <c r="D75" s="47" t="s">
        <v>67</v>
      </c>
      <c r="E75" s="67" t="s">
        <v>4</v>
      </c>
      <c r="F75" s="28">
        <v>2700</v>
      </c>
      <c r="G75" s="29">
        <v>450</v>
      </c>
      <c r="H75" s="18">
        <f>F75+G75</f>
        <v>3150</v>
      </c>
      <c r="I75" s="11"/>
      <c r="J75" s="14"/>
      <c r="K75" s="14">
        <f>J75*19%</f>
        <v>0</v>
      </c>
      <c r="L75" s="14">
        <f>+K75+J75</f>
        <v>0</v>
      </c>
      <c r="M75" s="14">
        <f>L75*F75</f>
        <v>0</v>
      </c>
      <c r="N75" s="14">
        <f>L75*G75</f>
        <v>0</v>
      </c>
      <c r="O75" s="14">
        <f>L75*H75</f>
        <v>0</v>
      </c>
      <c r="P75" s="13"/>
      <c r="Q75" s="13"/>
      <c r="R75" s="12"/>
      <c r="S75" s="12"/>
    </row>
    <row r="76" spans="1:19">
      <c r="A76" s="77"/>
      <c r="B76" s="78"/>
      <c r="C76" s="79"/>
      <c r="D76" s="80"/>
      <c r="E76" s="81"/>
      <c r="F76" s="82"/>
      <c r="G76" s="83"/>
      <c r="H76" s="84"/>
      <c r="I76" s="86"/>
      <c r="J76" s="87"/>
      <c r="K76" s="87"/>
      <c r="L76" s="87"/>
      <c r="M76" s="15">
        <f>SUM(M75)</f>
        <v>0</v>
      </c>
      <c r="N76" s="15">
        <f>SUM(N75)</f>
        <v>0</v>
      </c>
      <c r="O76" s="15">
        <f>SUM(O75)</f>
        <v>0</v>
      </c>
      <c r="P76" s="85"/>
      <c r="Q76" s="85"/>
      <c r="R76" s="88"/>
      <c r="S76" s="88"/>
    </row>
    <row r="77" spans="1:19">
      <c r="A77" s="35"/>
      <c r="B77" s="36"/>
      <c r="C77" s="37"/>
      <c r="D77" s="73"/>
      <c r="E77" s="74"/>
      <c r="F77" s="75"/>
      <c r="G77" s="76"/>
      <c r="H77" s="39"/>
      <c r="I77" s="41"/>
      <c r="J77" s="42"/>
      <c r="K77" s="42"/>
      <c r="L77" s="42"/>
      <c r="M77" s="42"/>
      <c r="N77" s="42"/>
      <c r="O77" s="42"/>
      <c r="P77" s="40"/>
      <c r="Q77" s="40"/>
      <c r="R77" s="43"/>
      <c r="S77" s="43"/>
    </row>
    <row r="78" spans="1:19">
      <c r="A78" s="89"/>
      <c r="B78" s="90"/>
      <c r="C78" s="91"/>
      <c r="D78" s="92"/>
      <c r="E78" s="93"/>
      <c r="F78" s="94"/>
      <c r="G78" s="95"/>
      <c r="H78" s="39"/>
      <c r="I78" s="41"/>
      <c r="J78" s="42"/>
      <c r="K78" s="42"/>
      <c r="L78" s="42"/>
      <c r="M78" s="42"/>
      <c r="N78" s="42"/>
      <c r="O78" s="42"/>
      <c r="P78" s="40"/>
      <c r="Q78" s="40"/>
      <c r="R78" s="43"/>
      <c r="S78" s="43"/>
    </row>
    <row r="79" spans="1:19">
      <c r="A79" s="104" t="s">
        <v>68</v>
      </c>
      <c r="B79" s="104"/>
      <c r="C79" s="104"/>
      <c r="D79" s="104"/>
      <c r="E79" s="104"/>
      <c r="F79" s="104"/>
      <c r="G79" s="104"/>
      <c r="H79" s="96"/>
      <c r="I79" s="98"/>
      <c r="J79" s="99"/>
      <c r="K79" s="99"/>
      <c r="L79" s="99"/>
      <c r="M79" s="99"/>
      <c r="N79" s="99"/>
      <c r="O79" s="99"/>
      <c r="P79" s="97"/>
      <c r="Q79" s="97"/>
      <c r="R79" s="100"/>
      <c r="S79" s="100"/>
    </row>
    <row r="80" spans="1:19" ht="38.25">
      <c r="A80" s="54" t="s">
        <v>362</v>
      </c>
      <c r="B80" s="55" t="s">
        <v>360</v>
      </c>
      <c r="C80" s="55" t="s">
        <v>360</v>
      </c>
      <c r="D80" s="54" t="s">
        <v>377</v>
      </c>
      <c r="E80" s="56" t="s">
        <v>379</v>
      </c>
      <c r="F80" s="23" t="s">
        <v>1</v>
      </c>
      <c r="G80" s="23" t="s">
        <v>2</v>
      </c>
      <c r="H80" s="1" t="s">
        <v>378</v>
      </c>
      <c r="I80" s="2" t="s">
        <v>363</v>
      </c>
      <c r="J80" s="3" t="s">
        <v>364</v>
      </c>
      <c r="K80" s="3" t="s">
        <v>365</v>
      </c>
      <c r="L80" s="3" t="s">
        <v>366</v>
      </c>
      <c r="M80" s="3" t="s">
        <v>367</v>
      </c>
      <c r="N80" s="3" t="s">
        <v>368</v>
      </c>
      <c r="O80" s="3" t="s">
        <v>381</v>
      </c>
      <c r="P80" s="2" t="s">
        <v>369</v>
      </c>
      <c r="Q80" s="2" t="s">
        <v>370</v>
      </c>
      <c r="R80" s="7" t="s">
        <v>361</v>
      </c>
      <c r="S80" s="7" t="s">
        <v>380</v>
      </c>
    </row>
    <row r="81" spans="1:19" ht="24.75">
      <c r="A81" s="19">
        <v>62</v>
      </c>
      <c r="B81" s="19">
        <v>41116003</v>
      </c>
      <c r="C81" s="20">
        <v>151803030287</v>
      </c>
      <c r="D81" s="47" t="s">
        <v>69</v>
      </c>
      <c r="E81" s="48" t="s">
        <v>70</v>
      </c>
      <c r="F81" s="27">
        <v>1</v>
      </c>
      <c r="G81" s="27">
        <v>1</v>
      </c>
      <c r="H81" s="18">
        <f>F81+G81</f>
        <v>2</v>
      </c>
      <c r="I81" s="11"/>
      <c r="J81" s="14"/>
      <c r="K81" s="14">
        <f t="shared" ref="K81:K101" si="9">J81*19%</f>
        <v>0</v>
      </c>
      <c r="L81" s="14">
        <f t="shared" ref="L81:L101" si="10">+K81+J81</f>
        <v>0</v>
      </c>
      <c r="M81" s="14">
        <f>L81*F81</f>
        <v>0</v>
      </c>
      <c r="N81" s="14">
        <f>L81*G81</f>
        <v>0</v>
      </c>
      <c r="O81" s="14">
        <f>L81*H81</f>
        <v>0</v>
      </c>
      <c r="P81" s="13"/>
      <c r="Q81" s="13"/>
      <c r="R81" s="12"/>
      <c r="S81" s="12"/>
    </row>
    <row r="82" spans="1:19" ht="24.75">
      <c r="A82" s="19">
        <v>63</v>
      </c>
      <c r="B82" s="19">
        <v>41116004</v>
      </c>
      <c r="C82" s="20">
        <v>151803030228</v>
      </c>
      <c r="D82" s="47" t="s">
        <v>71</v>
      </c>
      <c r="E82" s="48" t="s">
        <v>70</v>
      </c>
      <c r="F82" s="27">
        <v>1</v>
      </c>
      <c r="G82" s="27">
        <v>0</v>
      </c>
      <c r="H82" s="18">
        <f t="shared" ref="H82:H101" si="11">F82+G82</f>
        <v>1</v>
      </c>
      <c r="I82" s="11"/>
      <c r="J82" s="14"/>
      <c r="K82" s="14">
        <f t="shared" si="9"/>
        <v>0</v>
      </c>
      <c r="L82" s="14">
        <f t="shared" si="10"/>
        <v>0</v>
      </c>
      <c r="M82" s="14">
        <f t="shared" ref="M82:M101" si="12">L82*F82</f>
        <v>0</v>
      </c>
      <c r="N82" s="14">
        <f t="shared" ref="N82:N101" si="13">L82*G82</f>
        <v>0</v>
      </c>
      <c r="O82" s="14">
        <f t="shared" ref="O82:O101" si="14">L82*H82</f>
        <v>0</v>
      </c>
      <c r="P82" s="13"/>
      <c r="Q82" s="13"/>
      <c r="R82" s="12"/>
      <c r="S82" s="12"/>
    </row>
    <row r="83" spans="1:19" ht="24.75">
      <c r="A83" s="19">
        <v>64</v>
      </c>
      <c r="B83" s="19">
        <v>41116004</v>
      </c>
      <c r="C83" s="20">
        <v>151803030233</v>
      </c>
      <c r="D83" s="47" t="s">
        <v>72</v>
      </c>
      <c r="E83" s="48" t="s">
        <v>70</v>
      </c>
      <c r="F83" s="27">
        <v>1</v>
      </c>
      <c r="G83" s="27">
        <v>1</v>
      </c>
      <c r="H83" s="18">
        <f t="shared" si="11"/>
        <v>2</v>
      </c>
      <c r="I83" s="11"/>
      <c r="J83" s="14"/>
      <c r="K83" s="14">
        <f t="shared" si="9"/>
        <v>0</v>
      </c>
      <c r="L83" s="14">
        <f t="shared" si="10"/>
        <v>0</v>
      </c>
      <c r="M83" s="14">
        <f t="shared" si="12"/>
        <v>0</v>
      </c>
      <c r="N83" s="14">
        <f t="shared" si="13"/>
        <v>0</v>
      </c>
      <c r="O83" s="14">
        <f t="shared" si="14"/>
        <v>0</v>
      </c>
      <c r="P83" s="13"/>
      <c r="Q83" s="13"/>
      <c r="R83" s="12"/>
      <c r="S83" s="12"/>
    </row>
    <row r="84" spans="1:19" ht="24.75">
      <c r="A84" s="19">
        <v>65</v>
      </c>
      <c r="B84" s="19">
        <v>41116004</v>
      </c>
      <c r="C84" s="20">
        <v>151803030229</v>
      </c>
      <c r="D84" s="47" t="s">
        <v>73</v>
      </c>
      <c r="E84" s="48" t="s">
        <v>70</v>
      </c>
      <c r="F84" s="27">
        <v>1</v>
      </c>
      <c r="G84" s="27">
        <v>1</v>
      </c>
      <c r="H84" s="18">
        <f t="shared" si="11"/>
        <v>2</v>
      </c>
      <c r="I84" s="11"/>
      <c r="J84" s="14"/>
      <c r="K84" s="14">
        <f t="shared" si="9"/>
        <v>0</v>
      </c>
      <c r="L84" s="14">
        <f t="shared" si="10"/>
        <v>0</v>
      </c>
      <c r="M84" s="14">
        <f t="shared" si="12"/>
        <v>0</v>
      </c>
      <c r="N84" s="14">
        <f t="shared" si="13"/>
        <v>0</v>
      </c>
      <c r="O84" s="14">
        <f t="shared" si="14"/>
        <v>0</v>
      </c>
      <c r="P84" s="13"/>
      <c r="Q84" s="13"/>
      <c r="R84" s="12"/>
      <c r="S84" s="12"/>
    </row>
    <row r="85" spans="1:19" ht="24.75">
      <c r="A85" s="19">
        <v>66</v>
      </c>
      <c r="B85" s="19">
        <v>41116010</v>
      </c>
      <c r="C85" s="20">
        <v>151803030232</v>
      </c>
      <c r="D85" s="47" t="s">
        <v>74</v>
      </c>
      <c r="E85" s="48" t="s">
        <v>70</v>
      </c>
      <c r="F85" s="27">
        <v>1</v>
      </c>
      <c r="G85" s="27">
        <v>0</v>
      </c>
      <c r="H85" s="18">
        <f t="shared" si="11"/>
        <v>1</v>
      </c>
      <c r="I85" s="11"/>
      <c r="J85" s="14"/>
      <c r="K85" s="14">
        <f t="shared" si="9"/>
        <v>0</v>
      </c>
      <c r="L85" s="14">
        <f t="shared" si="10"/>
        <v>0</v>
      </c>
      <c r="M85" s="14">
        <f t="shared" si="12"/>
        <v>0</v>
      </c>
      <c r="N85" s="14">
        <f t="shared" si="13"/>
        <v>0</v>
      </c>
      <c r="O85" s="14">
        <f t="shared" si="14"/>
        <v>0</v>
      </c>
      <c r="P85" s="13"/>
      <c r="Q85" s="13"/>
      <c r="R85" s="12"/>
      <c r="S85" s="12"/>
    </row>
    <row r="86" spans="1:19" ht="24.75">
      <c r="A86" s="19">
        <v>67</v>
      </c>
      <c r="B86" s="19">
        <v>41116141</v>
      </c>
      <c r="C86" s="20">
        <v>151803030231</v>
      </c>
      <c r="D86" s="47" t="s">
        <v>75</v>
      </c>
      <c r="E86" s="48" t="s">
        <v>70</v>
      </c>
      <c r="F86" s="27">
        <v>1</v>
      </c>
      <c r="G86" s="27">
        <v>1</v>
      </c>
      <c r="H86" s="18">
        <f t="shared" si="11"/>
        <v>2</v>
      </c>
      <c r="I86" s="11"/>
      <c r="J86" s="14"/>
      <c r="K86" s="14">
        <f t="shared" si="9"/>
        <v>0</v>
      </c>
      <c r="L86" s="14">
        <f t="shared" si="10"/>
        <v>0</v>
      </c>
      <c r="M86" s="14">
        <f t="shared" si="12"/>
        <v>0</v>
      </c>
      <c r="N86" s="14">
        <f t="shared" si="13"/>
        <v>0</v>
      </c>
      <c r="O86" s="14">
        <f t="shared" si="14"/>
        <v>0</v>
      </c>
      <c r="P86" s="13"/>
      <c r="Q86" s="13"/>
      <c r="R86" s="12"/>
      <c r="S86" s="12"/>
    </row>
    <row r="87" spans="1:19" ht="24.75">
      <c r="A87" s="19">
        <v>68</v>
      </c>
      <c r="B87" s="19">
        <v>41116127</v>
      </c>
      <c r="C87" s="20">
        <v>151803030234</v>
      </c>
      <c r="D87" s="47" t="s">
        <v>76</v>
      </c>
      <c r="E87" s="48" t="s">
        <v>70</v>
      </c>
      <c r="F87" s="27">
        <v>1</v>
      </c>
      <c r="G87" s="27">
        <v>1</v>
      </c>
      <c r="H87" s="18">
        <f t="shared" si="11"/>
        <v>2</v>
      </c>
      <c r="I87" s="11"/>
      <c r="J87" s="14"/>
      <c r="K87" s="14">
        <f t="shared" si="9"/>
        <v>0</v>
      </c>
      <c r="L87" s="14">
        <f t="shared" si="10"/>
        <v>0</v>
      </c>
      <c r="M87" s="14">
        <f t="shared" si="12"/>
        <v>0</v>
      </c>
      <c r="N87" s="14">
        <f t="shared" si="13"/>
        <v>0</v>
      </c>
      <c r="O87" s="14">
        <f t="shared" si="14"/>
        <v>0</v>
      </c>
      <c r="P87" s="13"/>
      <c r="Q87" s="13"/>
      <c r="R87" s="12"/>
      <c r="S87" s="12"/>
    </row>
    <row r="88" spans="1:19" ht="24.75">
      <c r="A88" s="19">
        <v>69</v>
      </c>
      <c r="B88" s="19">
        <v>41116004</v>
      </c>
      <c r="C88" s="20">
        <v>151803030313</v>
      </c>
      <c r="D88" s="47" t="s">
        <v>77</v>
      </c>
      <c r="E88" s="48" t="s">
        <v>70</v>
      </c>
      <c r="F88" s="27">
        <v>1</v>
      </c>
      <c r="G88" s="27">
        <v>1</v>
      </c>
      <c r="H88" s="18">
        <f t="shared" si="11"/>
        <v>2</v>
      </c>
      <c r="I88" s="11"/>
      <c r="J88" s="14"/>
      <c r="K88" s="14">
        <f t="shared" si="9"/>
        <v>0</v>
      </c>
      <c r="L88" s="14">
        <f t="shared" si="10"/>
        <v>0</v>
      </c>
      <c r="M88" s="14">
        <f t="shared" si="12"/>
        <v>0</v>
      </c>
      <c r="N88" s="14">
        <f t="shared" si="13"/>
        <v>0</v>
      </c>
      <c r="O88" s="14">
        <f t="shared" si="14"/>
        <v>0</v>
      </c>
      <c r="P88" s="13"/>
      <c r="Q88" s="13"/>
      <c r="R88" s="12"/>
      <c r="S88" s="12"/>
    </row>
    <row r="89" spans="1:19" ht="24.75">
      <c r="A89" s="19">
        <v>70</v>
      </c>
      <c r="B89" s="19">
        <v>41116004</v>
      </c>
      <c r="C89" s="20">
        <v>151803030227</v>
      </c>
      <c r="D89" s="47" t="s">
        <v>78</v>
      </c>
      <c r="E89" s="48" t="s">
        <v>70</v>
      </c>
      <c r="F89" s="27">
        <v>1</v>
      </c>
      <c r="G89" s="27">
        <v>1</v>
      </c>
      <c r="H89" s="18">
        <f t="shared" si="11"/>
        <v>2</v>
      </c>
      <c r="I89" s="11"/>
      <c r="J89" s="14"/>
      <c r="K89" s="14">
        <f t="shared" si="9"/>
        <v>0</v>
      </c>
      <c r="L89" s="14">
        <f t="shared" si="10"/>
        <v>0</v>
      </c>
      <c r="M89" s="14">
        <f t="shared" si="12"/>
        <v>0</v>
      </c>
      <c r="N89" s="14">
        <f t="shared" si="13"/>
        <v>0</v>
      </c>
      <c r="O89" s="14">
        <f t="shared" si="14"/>
        <v>0</v>
      </c>
      <c r="P89" s="13"/>
      <c r="Q89" s="13"/>
      <c r="R89" s="12"/>
      <c r="S89" s="12"/>
    </row>
    <row r="90" spans="1:19" ht="24.75">
      <c r="A90" s="19">
        <v>71</v>
      </c>
      <c r="B90" s="19">
        <v>41116005</v>
      </c>
      <c r="C90" s="20">
        <v>151803030018</v>
      </c>
      <c r="D90" s="47" t="s">
        <v>79</v>
      </c>
      <c r="E90" s="48" t="s">
        <v>70</v>
      </c>
      <c r="F90" s="27">
        <v>1</v>
      </c>
      <c r="G90" s="27">
        <v>1</v>
      </c>
      <c r="H90" s="18">
        <f t="shared" si="11"/>
        <v>2</v>
      </c>
      <c r="I90" s="11"/>
      <c r="J90" s="14"/>
      <c r="K90" s="14">
        <f t="shared" si="9"/>
        <v>0</v>
      </c>
      <c r="L90" s="14">
        <f t="shared" si="10"/>
        <v>0</v>
      </c>
      <c r="M90" s="14">
        <f t="shared" si="12"/>
        <v>0</v>
      </c>
      <c r="N90" s="14">
        <f t="shared" si="13"/>
        <v>0</v>
      </c>
      <c r="O90" s="14">
        <f t="shared" si="14"/>
        <v>0</v>
      </c>
      <c r="P90" s="13"/>
      <c r="Q90" s="13"/>
      <c r="R90" s="12"/>
      <c r="S90" s="12"/>
    </row>
    <row r="91" spans="1:19" ht="24.75">
      <c r="A91" s="19">
        <v>72</v>
      </c>
      <c r="B91" s="19">
        <v>41116141</v>
      </c>
      <c r="C91" s="20">
        <v>151803030019</v>
      </c>
      <c r="D91" s="47" t="s">
        <v>80</v>
      </c>
      <c r="E91" s="48" t="s">
        <v>70</v>
      </c>
      <c r="F91" s="27">
        <v>1</v>
      </c>
      <c r="G91" s="27">
        <v>1</v>
      </c>
      <c r="H91" s="18">
        <f t="shared" si="11"/>
        <v>2</v>
      </c>
      <c r="I91" s="11"/>
      <c r="J91" s="14"/>
      <c r="K91" s="14">
        <f t="shared" si="9"/>
        <v>0</v>
      </c>
      <c r="L91" s="14">
        <f t="shared" si="10"/>
        <v>0</v>
      </c>
      <c r="M91" s="14">
        <f t="shared" si="12"/>
        <v>0</v>
      </c>
      <c r="N91" s="14">
        <f t="shared" si="13"/>
        <v>0</v>
      </c>
      <c r="O91" s="14">
        <f t="shared" si="14"/>
        <v>0</v>
      </c>
      <c r="P91" s="13"/>
      <c r="Q91" s="13"/>
      <c r="R91" s="12"/>
      <c r="S91" s="12"/>
    </row>
    <row r="92" spans="1:19" ht="24.75">
      <c r="A92" s="19">
        <v>73</v>
      </c>
      <c r="B92" s="19">
        <v>41116008</v>
      </c>
      <c r="C92" s="20">
        <v>151803030020</v>
      </c>
      <c r="D92" s="47" t="s">
        <v>81</v>
      </c>
      <c r="E92" s="48" t="s">
        <v>70</v>
      </c>
      <c r="F92" s="27">
        <v>1</v>
      </c>
      <c r="G92" s="27">
        <v>1</v>
      </c>
      <c r="H92" s="18">
        <f t="shared" si="11"/>
        <v>2</v>
      </c>
      <c r="I92" s="11"/>
      <c r="J92" s="14"/>
      <c r="K92" s="14">
        <f t="shared" si="9"/>
        <v>0</v>
      </c>
      <c r="L92" s="14">
        <f t="shared" si="10"/>
        <v>0</v>
      </c>
      <c r="M92" s="14">
        <f t="shared" si="12"/>
        <v>0</v>
      </c>
      <c r="N92" s="14">
        <f t="shared" si="13"/>
        <v>0</v>
      </c>
      <c r="O92" s="14">
        <f t="shared" si="14"/>
        <v>0</v>
      </c>
      <c r="P92" s="13"/>
      <c r="Q92" s="13"/>
      <c r="R92" s="12"/>
      <c r="S92" s="12"/>
    </row>
    <row r="93" spans="1:19" ht="24.75">
      <c r="A93" s="19">
        <v>74</v>
      </c>
      <c r="B93" s="19">
        <v>41116011</v>
      </c>
      <c r="C93" s="20">
        <v>151803030021</v>
      </c>
      <c r="D93" s="47" t="s">
        <v>82</v>
      </c>
      <c r="E93" s="48" t="s">
        <v>70</v>
      </c>
      <c r="F93" s="27">
        <v>1</v>
      </c>
      <c r="G93" s="27">
        <v>1</v>
      </c>
      <c r="H93" s="18">
        <f t="shared" si="11"/>
        <v>2</v>
      </c>
      <c r="I93" s="11"/>
      <c r="J93" s="14"/>
      <c r="K93" s="14">
        <f t="shared" si="9"/>
        <v>0</v>
      </c>
      <c r="L93" s="14">
        <f t="shared" si="10"/>
        <v>0</v>
      </c>
      <c r="M93" s="14">
        <f t="shared" si="12"/>
        <v>0</v>
      </c>
      <c r="N93" s="14">
        <f t="shared" si="13"/>
        <v>0</v>
      </c>
      <c r="O93" s="14">
        <f t="shared" si="14"/>
        <v>0</v>
      </c>
      <c r="P93" s="13"/>
      <c r="Q93" s="13"/>
      <c r="R93" s="12"/>
      <c r="S93" s="12"/>
    </row>
    <row r="94" spans="1:19" ht="24.75">
      <c r="A94" s="19">
        <v>75</v>
      </c>
      <c r="B94" s="19">
        <v>41116004</v>
      </c>
      <c r="C94" s="20">
        <v>151803030022</v>
      </c>
      <c r="D94" s="47" t="s">
        <v>83</v>
      </c>
      <c r="E94" s="48" t="s">
        <v>70</v>
      </c>
      <c r="F94" s="27">
        <v>1</v>
      </c>
      <c r="G94" s="27">
        <v>1</v>
      </c>
      <c r="H94" s="18">
        <f t="shared" si="11"/>
        <v>2</v>
      </c>
      <c r="I94" s="11"/>
      <c r="J94" s="14"/>
      <c r="K94" s="14">
        <f t="shared" si="9"/>
        <v>0</v>
      </c>
      <c r="L94" s="14">
        <f t="shared" si="10"/>
        <v>0</v>
      </c>
      <c r="M94" s="14">
        <f t="shared" si="12"/>
        <v>0</v>
      </c>
      <c r="N94" s="14">
        <f t="shared" si="13"/>
        <v>0</v>
      </c>
      <c r="O94" s="14">
        <f t="shared" si="14"/>
        <v>0</v>
      </c>
      <c r="P94" s="13"/>
      <c r="Q94" s="13"/>
      <c r="R94" s="12"/>
      <c r="S94" s="12"/>
    </row>
    <row r="95" spans="1:19" ht="24.75">
      <c r="A95" s="19">
        <v>76</v>
      </c>
      <c r="B95" s="19">
        <v>41116004</v>
      </c>
      <c r="C95" s="20">
        <v>151803030312</v>
      </c>
      <c r="D95" s="47" t="s">
        <v>84</v>
      </c>
      <c r="E95" s="48" t="s">
        <v>70</v>
      </c>
      <c r="F95" s="27">
        <v>1</v>
      </c>
      <c r="G95" s="27">
        <v>1</v>
      </c>
      <c r="H95" s="18">
        <f t="shared" si="11"/>
        <v>2</v>
      </c>
      <c r="I95" s="11"/>
      <c r="J95" s="14"/>
      <c r="K95" s="14">
        <f t="shared" si="9"/>
        <v>0</v>
      </c>
      <c r="L95" s="14">
        <f t="shared" si="10"/>
        <v>0</v>
      </c>
      <c r="M95" s="14">
        <f t="shared" si="12"/>
        <v>0</v>
      </c>
      <c r="N95" s="14">
        <f t="shared" si="13"/>
        <v>0</v>
      </c>
      <c r="O95" s="14">
        <f t="shared" si="14"/>
        <v>0</v>
      </c>
      <c r="P95" s="13"/>
      <c r="Q95" s="13"/>
      <c r="R95" s="12"/>
      <c r="S95" s="12"/>
    </row>
    <row r="96" spans="1:19" ht="24.75">
      <c r="A96" s="19">
        <v>77</v>
      </c>
      <c r="B96" s="19">
        <v>41116014</v>
      </c>
      <c r="C96" s="20">
        <v>151803030023</v>
      </c>
      <c r="D96" s="47" t="s">
        <v>85</v>
      </c>
      <c r="E96" s="48" t="s">
        <v>70</v>
      </c>
      <c r="F96" s="27">
        <v>1</v>
      </c>
      <c r="G96" s="27">
        <v>1</v>
      </c>
      <c r="H96" s="18">
        <f t="shared" si="11"/>
        <v>2</v>
      </c>
      <c r="I96" s="11"/>
      <c r="J96" s="14"/>
      <c r="K96" s="14">
        <f t="shared" si="9"/>
        <v>0</v>
      </c>
      <c r="L96" s="14">
        <f t="shared" si="10"/>
        <v>0</v>
      </c>
      <c r="M96" s="14">
        <f t="shared" si="12"/>
        <v>0</v>
      </c>
      <c r="N96" s="14">
        <f t="shared" si="13"/>
        <v>0</v>
      </c>
      <c r="O96" s="14">
        <f t="shared" si="14"/>
        <v>0</v>
      </c>
      <c r="P96" s="13"/>
      <c r="Q96" s="13"/>
      <c r="R96" s="12"/>
      <c r="S96" s="12"/>
    </row>
    <row r="97" spans="1:19" ht="24.75">
      <c r="A97" s="19">
        <v>78</v>
      </c>
      <c r="B97" s="19">
        <v>41116102</v>
      </c>
      <c r="C97" s="20">
        <v>151803030024</v>
      </c>
      <c r="D97" s="47" t="s">
        <v>86</v>
      </c>
      <c r="E97" s="48" t="s">
        <v>70</v>
      </c>
      <c r="F97" s="27">
        <v>2</v>
      </c>
      <c r="G97" s="27">
        <v>1</v>
      </c>
      <c r="H97" s="18">
        <f t="shared" si="11"/>
        <v>3</v>
      </c>
      <c r="I97" s="11"/>
      <c r="J97" s="14"/>
      <c r="K97" s="14">
        <f t="shared" si="9"/>
        <v>0</v>
      </c>
      <c r="L97" s="14">
        <f t="shared" si="10"/>
        <v>0</v>
      </c>
      <c r="M97" s="14">
        <f t="shared" si="12"/>
        <v>0</v>
      </c>
      <c r="N97" s="14">
        <f t="shared" si="13"/>
        <v>0</v>
      </c>
      <c r="O97" s="14">
        <f t="shared" si="14"/>
        <v>0</v>
      </c>
      <c r="P97" s="13"/>
      <c r="Q97" s="13"/>
      <c r="R97" s="12"/>
      <c r="S97" s="12"/>
    </row>
    <row r="98" spans="1:19" ht="24.75">
      <c r="A98" s="19">
        <v>79</v>
      </c>
      <c r="B98" s="19">
        <v>41116010</v>
      </c>
      <c r="C98" s="20">
        <v>151803030372</v>
      </c>
      <c r="D98" s="47" t="s">
        <v>87</v>
      </c>
      <c r="E98" s="48" t="s">
        <v>70</v>
      </c>
      <c r="F98" s="27">
        <v>1</v>
      </c>
      <c r="G98" s="27">
        <v>0</v>
      </c>
      <c r="H98" s="18">
        <f t="shared" si="11"/>
        <v>1</v>
      </c>
      <c r="I98" s="11"/>
      <c r="J98" s="14"/>
      <c r="K98" s="14">
        <f t="shared" si="9"/>
        <v>0</v>
      </c>
      <c r="L98" s="14">
        <f t="shared" si="10"/>
        <v>0</v>
      </c>
      <c r="M98" s="14">
        <f t="shared" si="12"/>
        <v>0</v>
      </c>
      <c r="N98" s="14">
        <f t="shared" si="13"/>
        <v>0</v>
      </c>
      <c r="O98" s="14">
        <f t="shared" si="14"/>
        <v>0</v>
      </c>
      <c r="P98" s="13"/>
      <c r="Q98" s="13"/>
      <c r="R98" s="12"/>
      <c r="S98" s="12"/>
    </row>
    <row r="99" spans="1:19" ht="24.75">
      <c r="A99" s="19">
        <v>80</v>
      </c>
      <c r="B99" s="19">
        <v>41116102</v>
      </c>
      <c r="C99" s="20">
        <v>151803030017</v>
      </c>
      <c r="D99" s="47" t="s">
        <v>88</v>
      </c>
      <c r="E99" s="48" t="s">
        <v>70</v>
      </c>
      <c r="F99" s="27">
        <v>1</v>
      </c>
      <c r="G99" s="27">
        <v>1</v>
      </c>
      <c r="H99" s="18">
        <f t="shared" si="11"/>
        <v>2</v>
      </c>
      <c r="I99" s="11"/>
      <c r="J99" s="14"/>
      <c r="K99" s="14">
        <f t="shared" si="9"/>
        <v>0</v>
      </c>
      <c r="L99" s="14">
        <f t="shared" si="10"/>
        <v>0</v>
      </c>
      <c r="M99" s="14">
        <f t="shared" si="12"/>
        <v>0</v>
      </c>
      <c r="N99" s="14">
        <f t="shared" si="13"/>
        <v>0</v>
      </c>
      <c r="O99" s="14">
        <f t="shared" si="14"/>
        <v>0</v>
      </c>
      <c r="P99" s="13"/>
      <c r="Q99" s="13"/>
      <c r="R99" s="12"/>
      <c r="S99" s="12"/>
    </row>
    <row r="100" spans="1:19" ht="36.75">
      <c r="A100" s="19">
        <v>81</v>
      </c>
      <c r="B100" s="19">
        <v>41116102</v>
      </c>
      <c r="C100" s="20">
        <v>151803030016</v>
      </c>
      <c r="D100" s="47" t="s">
        <v>89</v>
      </c>
      <c r="E100" s="48" t="s">
        <v>70</v>
      </c>
      <c r="F100" s="27">
        <v>1</v>
      </c>
      <c r="G100" s="27">
        <v>0</v>
      </c>
      <c r="H100" s="18">
        <f t="shared" si="11"/>
        <v>1</v>
      </c>
      <c r="I100" s="11"/>
      <c r="J100" s="14"/>
      <c r="K100" s="14">
        <f t="shared" si="9"/>
        <v>0</v>
      </c>
      <c r="L100" s="14">
        <f t="shared" si="10"/>
        <v>0</v>
      </c>
      <c r="M100" s="14">
        <f t="shared" si="12"/>
        <v>0</v>
      </c>
      <c r="N100" s="14">
        <f t="shared" si="13"/>
        <v>0</v>
      </c>
      <c r="O100" s="14">
        <f t="shared" si="14"/>
        <v>0</v>
      </c>
      <c r="P100" s="13"/>
      <c r="Q100" s="13"/>
      <c r="R100" s="12"/>
      <c r="S100" s="12"/>
    </row>
    <row r="101" spans="1:19" ht="24.75">
      <c r="A101" s="19">
        <v>82</v>
      </c>
      <c r="B101" s="19">
        <v>41116010</v>
      </c>
      <c r="C101" s="20">
        <v>151803030220</v>
      </c>
      <c r="D101" s="47" t="s">
        <v>90</v>
      </c>
      <c r="E101" s="48" t="s">
        <v>70</v>
      </c>
      <c r="F101" s="27">
        <v>1</v>
      </c>
      <c r="G101" s="27">
        <v>0</v>
      </c>
      <c r="H101" s="18">
        <f t="shared" si="11"/>
        <v>1</v>
      </c>
      <c r="I101" s="11"/>
      <c r="J101" s="14"/>
      <c r="K101" s="14">
        <f t="shared" si="9"/>
        <v>0</v>
      </c>
      <c r="L101" s="14">
        <f t="shared" si="10"/>
        <v>0</v>
      </c>
      <c r="M101" s="14">
        <f t="shared" si="12"/>
        <v>0</v>
      </c>
      <c r="N101" s="14">
        <f t="shared" si="13"/>
        <v>0</v>
      </c>
      <c r="O101" s="14">
        <f t="shared" si="14"/>
        <v>0</v>
      </c>
      <c r="P101" s="13"/>
      <c r="Q101" s="13"/>
      <c r="R101" s="12"/>
      <c r="S101" s="12"/>
    </row>
    <row r="102" spans="1:19">
      <c r="A102" s="77"/>
      <c r="B102" s="78"/>
      <c r="C102" s="79"/>
      <c r="D102" s="80"/>
      <c r="E102" s="81"/>
      <c r="F102" s="82"/>
      <c r="G102" s="83"/>
      <c r="H102" s="84"/>
      <c r="I102" s="86"/>
      <c r="J102" s="87"/>
      <c r="K102" s="87"/>
      <c r="L102" s="87"/>
      <c r="M102" s="15">
        <f>SUM(M81:M101)</f>
        <v>0</v>
      </c>
      <c r="N102" s="15">
        <f>SUM(N81:N101)</f>
        <v>0</v>
      </c>
      <c r="O102" s="15">
        <f>SUM(O81:O101)</f>
        <v>0</v>
      </c>
      <c r="P102" s="85"/>
      <c r="Q102" s="85"/>
      <c r="R102" s="88"/>
      <c r="S102" s="88"/>
    </row>
    <row r="103" spans="1:19">
      <c r="A103" s="35"/>
      <c r="B103" s="36"/>
      <c r="C103" s="37"/>
      <c r="D103" s="73"/>
      <c r="E103" s="74"/>
      <c r="F103" s="75"/>
      <c r="G103" s="76"/>
      <c r="H103" s="39"/>
      <c r="I103" s="41"/>
      <c r="J103" s="42"/>
      <c r="K103" s="42"/>
      <c r="L103" s="42"/>
      <c r="M103" s="42"/>
      <c r="N103" s="42"/>
      <c r="O103" s="42"/>
      <c r="P103" s="40"/>
      <c r="Q103" s="40"/>
      <c r="R103" s="43"/>
      <c r="S103" s="43"/>
    </row>
    <row r="104" spans="1:19">
      <c r="A104" s="89"/>
      <c r="B104" s="90"/>
      <c r="C104" s="91"/>
      <c r="D104" s="92"/>
      <c r="E104" s="93"/>
      <c r="F104" s="94"/>
      <c r="G104" s="95"/>
      <c r="H104" s="39"/>
      <c r="I104" s="41"/>
      <c r="J104" s="42"/>
      <c r="K104" s="42"/>
      <c r="L104" s="42"/>
      <c r="M104" s="42"/>
      <c r="N104" s="42"/>
      <c r="O104" s="42"/>
      <c r="P104" s="40"/>
      <c r="Q104" s="40"/>
      <c r="R104" s="43"/>
      <c r="S104" s="43"/>
    </row>
    <row r="105" spans="1:19">
      <c r="A105" s="104" t="s">
        <v>91</v>
      </c>
      <c r="B105" s="104"/>
      <c r="C105" s="104"/>
      <c r="D105" s="104"/>
      <c r="E105" s="104"/>
      <c r="F105" s="104"/>
      <c r="G105" s="104"/>
      <c r="H105" s="96"/>
      <c r="I105" s="98"/>
      <c r="J105" s="99"/>
      <c r="K105" s="99"/>
      <c r="L105" s="99"/>
      <c r="M105" s="99"/>
      <c r="N105" s="99"/>
      <c r="O105" s="99"/>
      <c r="P105" s="97"/>
      <c r="Q105" s="97"/>
      <c r="R105" s="100"/>
      <c r="S105" s="100"/>
    </row>
    <row r="106" spans="1:19" ht="38.25">
      <c r="A106" s="54" t="s">
        <v>362</v>
      </c>
      <c r="B106" s="55" t="s">
        <v>360</v>
      </c>
      <c r="C106" s="55" t="s">
        <v>360</v>
      </c>
      <c r="D106" s="54" t="s">
        <v>377</v>
      </c>
      <c r="E106" s="56" t="s">
        <v>379</v>
      </c>
      <c r="F106" s="23" t="s">
        <v>1</v>
      </c>
      <c r="G106" s="23" t="s">
        <v>2</v>
      </c>
      <c r="H106" s="1" t="s">
        <v>378</v>
      </c>
      <c r="I106" s="2" t="s">
        <v>363</v>
      </c>
      <c r="J106" s="3" t="s">
        <v>364</v>
      </c>
      <c r="K106" s="3" t="s">
        <v>365</v>
      </c>
      <c r="L106" s="3" t="s">
        <v>366</v>
      </c>
      <c r="M106" s="3" t="s">
        <v>367</v>
      </c>
      <c r="N106" s="3" t="s">
        <v>368</v>
      </c>
      <c r="O106" s="3" t="s">
        <v>381</v>
      </c>
      <c r="P106" s="2" t="s">
        <v>369</v>
      </c>
      <c r="Q106" s="2" t="s">
        <v>370</v>
      </c>
      <c r="R106" s="7" t="s">
        <v>361</v>
      </c>
      <c r="S106" s="7" t="s">
        <v>380</v>
      </c>
    </row>
    <row r="107" spans="1:19">
      <c r="A107" s="19">
        <v>83</v>
      </c>
      <c r="B107" s="21">
        <v>41116008</v>
      </c>
      <c r="C107" s="20">
        <v>151803030092</v>
      </c>
      <c r="D107" s="47" t="s">
        <v>92</v>
      </c>
      <c r="E107" s="67" t="s">
        <v>4</v>
      </c>
      <c r="F107" s="28">
        <v>34200</v>
      </c>
      <c r="G107" s="28">
        <v>25200</v>
      </c>
      <c r="H107" s="18">
        <f>F107+G107</f>
        <v>59400</v>
      </c>
      <c r="I107" s="11"/>
      <c r="J107" s="14"/>
      <c r="K107" s="14">
        <f>J107*19%</f>
        <v>0</v>
      </c>
      <c r="L107" s="14">
        <f>+K107+J107</f>
        <v>0</v>
      </c>
      <c r="M107" s="14">
        <f>L107*F107</f>
        <v>0</v>
      </c>
      <c r="N107" s="14">
        <f>L107*G107</f>
        <v>0</v>
      </c>
      <c r="O107" s="14">
        <f>L107*H107</f>
        <v>0</v>
      </c>
      <c r="P107" s="13"/>
      <c r="Q107" s="13"/>
      <c r="R107" s="12"/>
      <c r="S107" s="12"/>
    </row>
    <row r="108" spans="1:19">
      <c r="A108" s="77"/>
      <c r="B108" s="78"/>
      <c r="C108" s="79"/>
      <c r="D108" s="80"/>
      <c r="E108" s="81"/>
      <c r="F108" s="82"/>
      <c r="G108" s="83"/>
      <c r="H108" s="84"/>
      <c r="I108" s="86"/>
      <c r="J108" s="87"/>
      <c r="K108" s="87"/>
      <c r="L108" s="87"/>
      <c r="M108" s="15">
        <f>SUM(M107)</f>
        <v>0</v>
      </c>
      <c r="N108" s="15">
        <f>SUM(N107)</f>
        <v>0</v>
      </c>
      <c r="O108" s="15">
        <f>SUM(O107)</f>
        <v>0</v>
      </c>
      <c r="P108" s="85"/>
      <c r="Q108" s="85"/>
      <c r="R108" s="88"/>
      <c r="S108" s="88"/>
    </row>
    <row r="109" spans="1:19">
      <c r="A109" s="35"/>
      <c r="B109" s="36"/>
      <c r="C109" s="37"/>
      <c r="D109" s="73"/>
      <c r="E109" s="74"/>
      <c r="F109" s="75"/>
      <c r="G109" s="76"/>
      <c r="H109" s="39"/>
      <c r="I109" s="41"/>
      <c r="J109" s="42"/>
      <c r="K109" s="42"/>
      <c r="L109" s="42"/>
      <c r="M109" s="42"/>
      <c r="N109" s="42"/>
      <c r="O109" s="42"/>
      <c r="P109" s="40"/>
      <c r="Q109" s="40"/>
      <c r="R109" s="43"/>
      <c r="S109" s="43"/>
    </row>
    <row r="110" spans="1:19">
      <c r="A110" s="89"/>
      <c r="B110" s="90"/>
      <c r="C110" s="91"/>
      <c r="D110" s="92"/>
      <c r="E110" s="93"/>
      <c r="F110" s="94"/>
      <c r="G110" s="95"/>
      <c r="H110" s="39"/>
      <c r="I110" s="41"/>
      <c r="J110" s="42"/>
      <c r="K110" s="42"/>
      <c r="L110" s="42"/>
      <c r="M110" s="42"/>
      <c r="N110" s="42"/>
      <c r="O110" s="42"/>
      <c r="P110" s="40"/>
      <c r="Q110" s="40"/>
      <c r="R110" s="43"/>
      <c r="S110" s="43"/>
    </row>
    <row r="111" spans="1:19">
      <c r="A111" s="104" t="s">
        <v>93</v>
      </c>
      <c r="B111" s="104"/>
      <c r="C111" s="104"/>
      <c r="D111" s="104"/>
      <c r="E111" s="104"/>
      <c r="F111" s="104"/>
      <c r="G111" s="104"/>
      <c r="H111" s="96"/>
      <c r="I111" s="98"/>
      <c r="J111" s="99"/>
      <c r="K111" s="99"/>
      <c r="L111" s="99"/>
      <c r="M111" s="99"/>
      <c r="N111" s="99"/>
      <c r="O111" s="99"/>
      <c r="P111" s="97"/>
      <c r="Q111" s="97"/>
      <c r="R111" s="100"/>
      <c r="S111" s="100"/>
    </row>
    <row r="112" spans="1:19" ht="38.25">
      <c r="A112" s="54" t="s">
        <v>362</v>
      </c>
      <c r="B112" s="55" t="s">
        <v>360</v>
      </c>
      <c r="C112" s="55" t="s">
        <v>360</v>
      </c>
      <c r="D112" s="54" t="s">
        <v>377</v>
      </c>
      <c r="E112" s="56" t="s">
        <v>379</v>
      </c>
      <c r="F112" s="23" t="s">
        <v>1</v>
      </c>
      <c r="G112" s="23" t="s">
        <v>2</v>
      </c>
      <c r="H112" s="1" t="s">
        <v>378</v>
      </c>
      <c r="I112" s="2" t="s">
        <v>363</v>
      </c>
      <c r="J112" s="3" t="s">
        <v>364</v>
      </c>
      <c r="K112" s="3" t="s">
        <v>365</v>
      </c>
      <c r="L112" s="3" t="s">
        <v>366</v>
      </c>
      <c r="M112" s="3" t="s">
        <v>367</v>
      </c>
      <c r="N112" s="3" t="s">
        <v>368</v>
      </c>
      <c r="O112" s="3" t="s">
        <v>381</v>
      </c>
      <c r="P112" s="2" t="s">
        <v>369</v>
      </c>
      <c r="Q112" s="2" t="s">
        <v>370</v>
      </c>
      <c r="R112" s="7" t="s">
        <v>361</v>
      </c>
      <c r="S112" s="7" t="s">
        <v>380</v>
      </c>
    </row>
    <row r="113" spans="1:19" ht="24.75">
      <c r="A113" s="19">
        <v>84</v>
      </c>
      <c r="B113" s="21">
        <v>41116003</v>
      </c>
      <c r="C113" s="20">
        <v>151803030095</v>
      </c>
      <c r="D113" s="47" t="s">
        <v>94</v>
      </c>
      <c r="E113" s="67" t="s">
        <v>4</v>
      </c>
      <c r="F113" s="28">
        <v>24300</v>
      </c>
      <c r="G113" s="28">
        <v>2250</v>
      </c>
      <c r="H113" s="18">
        <f>F113+G113</f>
        <v>26550</v>
      </c>
      <c r="I113" s="11"/>
      <c r="J113" s="14"/>
      <c r="K113" s="14">
        <f>J113*19%</f>
        <v>0</v>
      </c>
      <c r="L113" s="14">
        <f>+K113+J113</f>
        <v>0</v>
      </c>
      <c r="M113" s="14">
        <f>L113*F113</f>
        <v>0</v>
      </c>
      <c r="N113" s="14">
        <f>L113*G113</f>
        <v>0</v>
      </c>
      <c r="O113" s="14">
        <f>L113*H113</f>
        <v>0</v>
      </c>
      <c r="P113" s="13"/>
      <c r="Q113" s="13"/>
      <c r="R113" s="12"/>
      <c r="S113" s="12"/>
    </row>
    <row r="114" spans="1:19">
      <c r="A114" s="77"/>
      <c r="B114" s="78"/>
      <c r="C114" s="79"/>
      <c r="D114" s="80"/>
      <c r="E114" s="81"/>
      <c r="F114" s="82"/>
      <c r="G114" s="83"/>
      <c r="H114" s="84"/>
      <c r="I114" s="86"/>
      <c r="J114" s="87"/>
      <c r="K114" s="87"/>
      <c r="L114" s="87"/>
      <c r="M114" s="15">
        <f>SUM(M113)</f>
        <v>0</v>
      </c>
      <c r="N114" s="15">
        <f>SUM(N113)</f>
        <v>0</v>
      </c>
      <c r="O114" s="15">
        <f>SUM(O113)</f>
        <v>0</v>
      </c>
      <c r="P114" s="85"/>
      <c r="Q114" s="85"/>
      <c r="R114" s="88"/>
      <c r="S114" s="88"/>
    </row>
    <row r="115" spans="1:19">
      <c r="A115" s="35"/>
      <c r="B115" s="36"/>
      <c r="C115" s="37"/>
      <c r="D115" s="73"/>
      <c r="E115" s="74"/>
      <c r="F115" s="75"/>
      <c r="G115" s="76"/>
      <c r="H115" s="39"/>
      <c r="I115" s="41"/>
      <c r="J115" s="42"/>
      <c r="K115" s="42"/>
      <c r="L115" s="42"/>
      <c r="M115" s="42"/>
      <c r="N115" s="42"/>
      <c r="O115" s="42"/>
      <c r="P115" s="40"/>
      <c r="Q115" s="40"/>
      <c r="R115" s="43"/>
      <c r="S115" s="43"/>
    </row>
    <row r="116" spans="1:19">
      <c r="A116" s="89"/>
      <c r="B116" s="90"/>
      <c r="C116" s="91"/>
      <c r="D116" s="92"/>
      <c r="E116" s="93"/>
      <c r="F116" s="94"/>
      <c r="G116" s="95"/>
      <c r="H116" s="39"/>
      <c r="I116" s="41"/>
      <c r="J116" s="42"/>
      <c r="K116" s="42"/>
      <c r="L116" s="42"/>
      <c r="M116" s="42"/>
      <c r="N116" s="42"/>
      <c r="O116" s="42"/>
      <c r="P116" s="40"/>
      <c r="Q116" s="40"/>
      <c r="R116" s="43"/>
      <c r="S116" s="43"/>
    </row>
    <row r="117" spans="1:19">
      <c r="A117" s="104" t="s">
        <v>95</v>
      </c>
      <c r="B117" s="104"/>
      <c r="C117" s="104"/>
      <c r="D117" s="104"/>
      <c r="E117" s="104"/>
      <c r="F117" s="104"/>
      <c r="G117" s="104"/>
      <c r="H117" s="96"/>
      <c r="I117" s="98"/>
      <c r="J117" s="99"/>
      <c r="K117" s="99"/>
      <c r="L117" s="99"/>
      <c r="M117" s="99"/>
      <c r="N117" s="99"/>
      <c r="O117" s="99"/>
      <c r="P117" s="97"/>
      <c r="Q117" s="97"/>
      <c r="R117" s="100"/>
      <c r="S117" s="100"/>
    </row>
    <row r="118" spans="1:19" ht="38.25">
      <c r="A118" s="54" t="s">
        <v>362</v>
      </c>
      <c r="B118" s="55" t="s">
        <v>360</v>
      </c>
      <c r="C118" s="55" t="s">
        <v>360</v>
      </c>
      <c r="D118" s="54" t="s">
        <v>377</v>
      </c>
      <c r="E118" s="56" t="s">
        <v>379</v>
      </c>
      <c r="F118" s="23" t="s">
        <v>1</v>
      </c>
      <c r="G118" s="23" t="s">
        <v>2</v>
      </c>
      <c r="H118" s="1" t="s">
        <v>378</v>
      </c>
      <c r="I118" s="2" t="s">
        <v>363</v>
      </c>
      <c r="J118" s="3" t="s">
        <v>364</v>
      </c>
      <c r="K118" s="3" t="s">
        <v>365</v>
      </c>
      <c r="L118" s="3" t="s">
        <v>366</v>
      </c>
      <c r="M118" s="3" t="s">
        <v>367</v>
      </c>
      <c r="N118" s="3" t="s">
        <v>368</v>
      </c>
      <c r="O118" s="3" t="s">
        <v>381</v>
      </c>
      <c r="P118" s="2" t="s">
        <v>369</v>
      </c>
      <c r="Q118" s="2" t="s">
        <v>370</v>
      </c>
      <c r="R118" s="7" t="s">
        <v>361</v>
      </c>
      <c r="S118" s="7" t="s">
        <v>380</v>
      </c>
    </row>
    <row r="119" spans="1:19">
      <c r="A119" s="19">
        <v>85</v>
      </c>
      <c r="B119" s="21">
        <v>41116121</v>
      </c>
      <c r="C119" s="20">
        <v>151803030015</v>
      </c>
      <c r="D119" s="47" t="s">
        <v>96</v>
      </c>
      <c r="E119" s="67" t="s">
        <v>97</v>
      </c>
      <c r="F119" s="27">
        <v>0</v>
      </c>
      <c r="G119" s="29">
        <v>9</v>
      </c>
      <c r="H119" s="18">
        <f t="shared" ref="H119:H127" si="15">F119+G119</f>
        <v>9</v>
      </c>
      <c r="I119" s="11"/>
      <c r="J119" s="14"/>
      <c r="K119" s="14">
        <f t="shared" ref="K119:K127" si="16">J119*19%</f>
        <v>0</v>
      </c>
      <c r="L119" s="14">
        <f t="shared" ref="L119:L127" si="17">+K119+J119</f>
        <v>0</v>
      </c>
      <c r="M119" s="14">
        <f t="shared" ref="M119:M127" si="18">L119*F119</f>
        <v>0</v>
      </c>
      <c r="N119" s="14">
        <f t="shared" ref="N119:N127" si="19">L119*G119</f>
        <v>0</v>
      </c>
      <c r="O119" s="14">
        <f t="shared" ref="O119:O127" si="20">L119*H119</f>
        <v>0</v>
      </c>
      <c r="P119" s="13"/>
      <c r="Q119" s="13"/>
      <c r="R119" s="12"/>
      <c r="S119" s="12"/>
    </row>
    <row r="120" spans="1:19">
      <c r="A120" s="19">
        <v>86</v>
      </c>
      <c r="B120" s="21">
        <v>41116130</v>
      </c>
      <c r="C120" s="20">
        <v>151803030008</v>
      </c>
      <c r="D120" s="47" t="s">
        <v>98</v>
      </c>
      <c r="E120" s="67" t="s">
        <v>97</v>
      </c>
      <c r="F120" s="27">
        <v>18</v>
      </c>
      <c r="G120" s="29">
        <v>18</v>
      </c>
      <c r="H120" s="18">
        <f t="shared" si="15"/>
        <v>36</v>
      </c>
      <c r="I120" s="11"/>
      <c r="J120" s="14"/>
      <c r="K120" s="14">
        <f t="shared" si="16"/>
        <v>0</v>
      </c>
      <c r="L120" s="14">
        <f t="shared" si="17"/>
        <v>0</v>
      </c>
      <c r="M120" s="14">
        <f t="shared" si="18"/>
        <v>0</v>
      </c>
      <c r="N120" s="14">
        <f t="shared" si="19"/>
        <v>0</v>
      </c>
      <c r="O120" s="14">
        <f t="shared" si="20"/>
        <v>0</v>
      </c>
      <c r="P120" s="13"/>
      <c r="Q120" s="13"/>
      <c r="R120" s="12"/>
      <c r="S120" s="12"/>
    </row>
    <row r="121" spans="1:19">
      <c r="A121" s="19">
        <v>87</v>
      </c>
      <c r="B121" s="21">
        <v>41116130</v>
      </c>
      <c r="C121" s="20">
        <v>151803970004</v>
      </c>
      <c r="D121" s="47" t="s">
        <v>99</v>
      </c>
      <c r="E121" s="67" t="s">
        <v>97</v>
      </c>
      <c r="F121" s="27">
        <v>36</v>
      </c>
      <c r="G121" s="29">
        <v>36</v>
      </c>
      <c r="H121" s="18">
        <f t="shared" si="15"/>
        <v>72</v>
      </c>
      <c r="I121" s="11"/>
      <c r="J121" s="14"/>
      <c r="K121" s="14">
        <f t="shared" si="16"/>
        <v>0</v>
      </c>
      <c r="L121" s="14">
        <f t="shared" si="17"/>
        <v>0</v>
      </c>
      <c r="M121" s="14">
        <f t="shared" si="18"/>
        <v>0</v>
      </c>
      <c r="N121" s="14">
        <f t="shared" si="19"/>
        <v>0</v>
      </c>
      <c r="O121" s="14">
        <f t="shared" si="20"/>
        <v>0</v>
      </c>
      <c r="P121" s="13"/>
      <c r="Q121" s="13"/>
      <c r="R121" s="12"/>
      <c r="S121" s="12"/>
    </row>
    <row r="122" spans="1:19">
      <c r="A122" s="19">
        <v>88</v>
      </c>
      <c r="B122" s="21">
        <v>41116130</v>
      </c>
      <c r="C122" s="20">
        <v>151803030012</v>
      </c>
      <c r="D122" s="47" t="s">
        <v>100</v>
      </c>
      <c r="E122" s="67" t="s">
        <v>97</v>
      </c>
      <c r="F122" s="27">
        <v>18</v>
      </c>
      <c r="G122" s="29">
        <v>18</v>
      </c>
      <c r="H122" s="18">
        <f t="shared" si="15"/>
        <v>36</v>
      </c>
      <c r="I122" s="11"/>
      <c r="J122" s="14"/>
      <c r="K122" s="14">
        <f t="shared" si="16"/>
        <v>0</v>
      </c>
      <c r="L122" s="14">
        <f t="shared" si="17"/>
        <v>0</v>
      </c>
      <c r="M122" s="14">
        <f t="shared" si="18"/>
        <v>0</v>
      </c>
      <c r="N122" s="14">
        <f t="shared" si="19"/>
        <v>0</v>
      </c>
      <c r="O122" s="14">
        <f t="shared" si="20"/>
        <v>0</v>
      </c>
      <c r="P122" s="13"/>
      <c r="Q122" s="13"/>
      <c r="R122" s="12"/>
      <c r="S122" s="12"/>
    </row>
    <row r="123" spans="1:19">
      <c r="A123" s="19">
        <v>89</v>
      </c>
      <c r="B123" s="21">
        <v>41116130</v>
      </c>
      <c r="C123" s="20">
        <v>151803030038</v>
      </c>
      <c r="D123" s="47" t="s">
        <v>101</v>
      </c>
      <c r="E123" s="67" t="s">
        <v>97</v>
      </c>
      <c r="F123" s="27">
        <v>27</v>
      </c>
      <c r="G123" s="29">
        <v>27</v>
      </c>
      <c r="H123" s="18">
        <f t="shared" si="15"/>
        <v>54</v>
      </c>
      <c r="I123" s="11"/>
      <c r="J123" s="14"/>
      <c r="K123" s="14">
        <f t="shared" si="16"/>
        <v>0</v>
      </c>
      <c r="L123" s="14">
        <f t="shared" si="17"/>
        <v>0</v>
      </c>
      <c r="M123" s="14">
        <f t="shared" si="18"/>
        <v>0</v>
      </c>
      <c r="N123" s="14">
        <f t="shared" si="19"/>
        <v>0</v>
      </c>
      <c r="O123" s="14">
        <f t="shared" si="20"/>
        <v>0</v>
      </c>
      <c r="P123" s="13"/>
      <c r="Q123" s="13"/>
      <c r="R123" s="12"/>
      <c r="S123" s="12"/>
    </row>
    <row r="124" spans="1:19">
      <c r="A124" s="19">
        <v>90</v>
      </c>
      <c r="B124" s="21">
        <v>41116130</v>
      </c>
      <c r="C124" s="20">
        <v>151803970005</v>
      </c>
      <c r="D124" s="47" t="s">
        <v>102</v>
      </c>
      <c r="E124" s="67" t="s">
        <v>97</v>
      </c>
      <c r="F124" s="27">
        <v>27</v>
      </c>
      <c r="G124" s="29">
        <v>27</v>
      </c>
      <c r="H124" s="18">
        <f t="shared" si="15"/>
        <v>54</v>
      </c>
      <c r="I124" s="11"/>
      <c r="J124" s="14"/>
      <c r="K124" s="14">
        <f t="shared" si="16"/>
        <v>0</v>
      </c>
      <c r="L124" s="14">
        <f t="shared" si="17"/>
        <v>0</v>
      </c>
      <c r="M124" s="14">
        <f t="shared" si="18"/>
        <v>0</v>
      </c>
      <c r="N124" s="14">
        <f t="shared" si="19"/>
        <v>0</v>
      </c>
      <c r="O124" s="14">
        <f t="shared" si="20"/>
        <v>0</v>
      </c>
      <c r="P124" s="13"/>
      <c r="Q124" s="13"/>
      <c r="R124" s="12"/>
      <c r="S124" s="12"/>
    </row>
    <row r="125" spans="1:19">
      <c r="A125" s="19">
        <v>91</v>
      </c>
      <c r="B125" s="21">
        <v>41116130</v>
      </c>
      <c r="C125" s="20">
        <v>151803030109</v>
      </c>
      <c r="D125" s="47" t="s">
        <v>103</v>
      </c>
      <c r="E125" s="67" t="s">
        <v>97</v>
      </c>
      <c r="F125" s="27">
        <v>27</v>
      </c>
      <c r="G125" s="29">
        <v>27</v>
      </c>
      <c r="H125" s="18">
        <f t="shared" si="15"/>
        <v>54</v>
      </c>
      <c r="I125" s="11"/>
      <c r="J125" s="14"/>
      <c r="K125" s="14">
        <f t="shared" si="16"/>
        <v>0</v>
      </c>
      <c r="L125" s="14">
        <f t="shared" si="17"/>
        <v>0</v>
      </c>
      <c r="M125" s="14">
        <f t="shared" si="18"/>
        <v>0</v>
      </c>
      <c r="N125" s="14">
        <f t="shared" si="19"/>
        <v>0</v>
      </c>
      <c r="O125" s="14">
        <f t="shared" si="20"/>
        <v>0</v>
      </c>
      <c r="P125" s="13"/>
      <c r="Q125" s="13"/>
      <c r="R125" s="12"/>
      <c r="S125" s="12"/>
    </row>
    <row r="126" spans="1:19">
      <c r="A126" s="19">
        <v>92</v>
      </c>
      <c r="B126" s="21">
        <v>41116130</v>
      </c>
      <c r="C126" s="20">
        <v>151803030363</v>
      </c>
      <c r="D126" s="47" t="s">
        <v>104</v>
      </c>
      <c r="E126" s="67" t="s">
        <v>97</v>
      </c>
      <c r="F126" s="27">
        <v>9</v>
      </c>
      <c r="G126" s="29">
        <v>9</v>
      </c>
      <c r="H126" s="18">
        <f t="shared" si="15"/>
        <v>18</v>
      </c>
      <c r="I126" s="11"/>
      <c r="J126" s="14"/>
      <c r="K126" s="14">
        <f t="shared" si="16"/>
        <v>0</v>
      </c>
      <c r="L126" s="14">
        <f t="shared" si="17"/>
        <v>0</v>
      </c>
      <c r="M126" s="14">
        <f t="shared" si="18"/>
        <v>0</v>
      </c>
      <c r="N126" s="14">
        <f t="shared" si="19"/>
        <v>0</v>
      </c>
      <c r="O126" s="14">
        <f t="shared" si="20"/>
        <v>0</v>
      </c>
      <c r="P126" s="13"/>
      <c r="Q126" s="13"/>
      <c r="R126" s="12"/>
      <c r="S126" s="12"/>
    </row>
    <row r="127" spans="1:19">
      <c r="A127" s="19">
        <v>93</v>
      </c>
      <c r="B127" s="21">
        <v>41116130</v>
      </c>
      <c r="C127" s="20">
        <v>151803030028</v>
      </c>
      <c r="D127" s="47" t="s">
        <v>105</v>
      </c>
      <c r="E127" s="67" t="s">
        <v>97</v>
      </c>
      <c r="F127" s="27">
        <v>18</v>
      </c>
      <c r="G127" s="29">
        <v>18</v>
      </c>
      <c r="H127" s="18">
        <f t="shared" si="15"/>
        <v>36</v>
      </c>
      <c r="I127" s="11"/>
      <c r="J127" s="14"/>
      <c r="K127" s="14">
        <f t="shared" si="16"/>
        <v>0</v>
      </c>
      <c r="L127" s="14">
        <f t="shared" si="17"/>
        <v>0</v>
      </c>
      <c r="M127" s="14">
        <f t="shared" si="18"/>
        <v>0</v>
      </c>
      <c r="N127" s="14">
        <f t="shared" si="19"/>
        <v>0</v>
      </c>
      <c r="O127" s="14">
        <f t="shared" si="20"/>
        <v>0</v>
      </c>
      <c r="P127" s="13"/>
      <c r="Q127" s="13"/>
      <c r="R127" s="12"/>
      <c r="S127" s="12"/>
    </row>
    <row r="128" spans="1:19">
      <c r="A128" s="77"/>
      <c r="B128" s="78"/>
      <c r="C128" s="79"/>
      <c r="D128" s="80"/>
      <c r="E128" s="81"/>
      <c r="F128" s="82"/>
      <c r="G128" s="83"/>
      <c r="H128" s="84"/>
      <c r="I128" s="86"/>
      <c r="J128" s="87"/>
      <c r="K128" s="87"/>
      <c r="L128" s="87"/>
      <c r="M128" s="15">
        <f>SUM(M119:M127)</f>
        <v>0</v>
      </c>
      <c r="N128" s="15">
        <f>SUM(N119:N127)</f>
        <v>0</v>
      </c>
      <c r="O128" s="15">
        <f>SUM(O119:O127)</f>
        <v>0</v>
      </c>
      <c r="P128" s="85"/>
      <c r="Q128" s="85"/>
      <c r="R128" s="88"/>
      <c r="S128" s="88"/>
    </row>
    <row r="129" spans="1:19">
      <c r="A129" s="35"/>
      <c r="B129" s="36"/>
      <c r="C129" s="37"/>
      <c r="D129" s="73"/>
      <c r="E129" s="74"/>
      <c r="F129" s="75"/>
      <c r="G129" s="76"/>
      <c r="H129" s="39"/>
      <c r="I129" s="41"/>
      <c r="J129" s="42"/>
      <c r="K129" s="42"/>
      <c r="L129" s="42"/>
      <c r="M129" s="42"/>
      <c r="N129" s="42"/>
      <c r="O129" s="42"/>
      <c r="P129" s="40"/>
      <c r="Q129" s="40"/>
      <c r="R129" s="43"/>
      <c r="S129" s="43"/>
    </row>
    <row r="130" spans="1:19">
      <c r="A130" s="89"/>
      <c r="B130" s="90"/>
      <c r="C130" s="91"/>
      <c r="D130" s="92"/>
      <c r="E130" s="93"/>
      <c r="F130" s="94"/>
      <c r="G130" s="95"/>
      <c r="H130" s="39"/>
      <c r="I130" s="41"/>
      <c r="J130" s="42"/>
      <c r="K130" s="42"/>
      <c r="L130" s="42"/>
      <c r="M130" s="42"/>
      <c r="N130" s="42"/>
      <c r="O130" s="42"/>
      <c r="P130" s="40"/>
      <c r="Q130" s="40"/>
      <c r="R130" s="43"/>
      <c r="S130" s="43"/>
    </row>
    <row r="131" spans="1:19">
      <c r="A131" s="104" t="s">
        <v>106</v>
      </c>
      <c r="B131" s="104"/>
      <c r="C131" s="104"/>
      <c r="D131" s="104"/>
      <c r="E131" s="104"/>
      <c r="F131" s="104"/>
      <c r="G131" s="104"/>
      <c r="H131" s="96"/>
      <c r="I131" s="98"/>
      <c r="J131" s="99"/>
      <c r="K131" s="99"/>
      <c r="L131" s="99"/>
      <c r="M131" s="99"/>
      <c r="N131" s="99"/>
      <c r="O131" s="99"/>
      <c r="P131" s="97"/>
      <c r="Q131" s="97"/>
      <c r="R131" s="100"/>
      <c r="S131" s="100"/>
    </row>
    <row r="132" spans="1:19" ht="38.25">
      <c r="A132" s="54" t="s">
        <v>362</v>
      </c>
      <c r="B132" s="55" t="s">
        <v>360</v>
      </c>
      <c r="C132" s="55" t="s">
        <v>360</v>
      </c>
      <c r="D132" s="54" t="s">
        <v>377</v>
      </c>
      <c r="E132" s="56" t="s">
        <v>379</v>
      </c>
      <c r="F132" s="23" t="s">
        <v>1</v>
      </c>
      <c r="G132" s="23" t="s">
        <v>2</v>
      </c>
      <c r="H132" s="1" t="s">
        <v>378</v>
      </c>
      <c r="I132" s="2" t="s">
        <v>363</v>
      </c>
      <c r="J132" s="3" t="s">
        <v>364</v>
      </c>
      <c r="K132" s="3" t="s">
        <v>365</v>
      </c>
      <c r="L132" s="3" t="s">
        <v>366</v>
      </c>
      <c r="M132" s="3" t="s">
        <v>367</v>
      </c>
      <c r="N132" s="3" t="s">
        <v>368</v>
      </c>
      <c r="O132" s="3" t="s">
        <v>381</v>
      </c>
      <c r="P132" s="2" t="s">
        <v>369</v>
      </c>
      <c r="Q132" s="2" t="s">
        <v>370</v>
      </c>
      <c r="R132" s="7" t="s">
        <v>361</v>
      </c>
      <c r="S132" s="7" t="s">
        <v>380</v>
      </c>
    </row>
    <row r="133" spans="1:19">
      <c r="A133" s="19">
        <v>94</v>
      </c>
      <c r="B133" s="21">
        <v>41116009</v>
      </c>
      <c r="C133" s="20">
        <v>151803020073</v>
      </c>
      <c r="D133" s="47" t="s">
        <v>107</v>
      </c>
      <c r="E133" s="67" t="s">
        <v>108</v>
      </c>
      <c r="F133" s="29">
        <v>50</v>
      </c>
      <c r="G133" s="29">
        <v>0</v>
      </c>
      <c r="H133" s="18">
        <f t="shared" ref="H133:H183" si="21">F133+G133</f>
        <v>50</v>
      </c>
      <c r="I133" s="11"/>
      <c r="J133" s="14"/>
      <c r="K133" s="14">
        <f t="shared" ref="K133:K183" si="22">J133*19%</f>
        <v>0</v>
      </c>
      <c r="L133" s="14">
        <f t="shared" ref="L133:L183" si="23">+K133+J133</f>
        <v>0</v>
      </c>
      <c r="M133" s="14">
        <f t="shared" ref="M133:M183" si="24">L133*F133</f>
        <v>0</v>
      </c>
      <c r="N133" s="14">
        <f t="shared" ref="N133:N183" si="25">L133*G133</f>
        <v>0</v>
      </c>
      <c r="O133" s="14">
        <f t="shared" ref="O133:O183" si="26">L133*H133</f>
        <v>0</v>
      </c>
      <c r="P133" s="13"/>
      <c r="Q133" s="13"/>
      <c r="R133" s="12"/>
      <c r="S133" s="12"/>
    </row>
    <row r="134" spans="1:19">
      <c r="A134" s="19">
        <v>95</v>
      </c>
      <c r="B134" s="21">
        <v>41116009</v>
      </c>
      <c r="C134" s="20">
        <v>151803020019</v>
      </c>
      <c r="D134" s="47" t="s">
        <v>109</v>
      </c>
      <c r="E134" s="67" t="s">
        <v>108</v>
      </c>
      <c r="F134" s="29">
        <v>50</v>
      </c>
      <c r="G134" s="29">
        <v>0</v>
      </c>
      <c r="H134" s="18">
        <f t="shared" si="21"/>
        <v>50</v>
      </c>
      <c r="I134" s="11"/>
      <c r="J134" s="14"/>
      <c r="K134" s="14">
        <f t="shared" si="22"/>
        <v>0</v>
      </c>
      <c r="L134" s="14">
        <f t="shared" si="23"/>
        <v>0</v>
      </c>
      <c r="M134" s="14">
        <f t="shared" si="24"/>
        <v>0</v>
      </c>
      <c r="N134" s="14">
        <f t="shared" si="25"/>
        <v>0</v>
      </c>
      <c r="O134" s="14">
        <f t="shared" si="26"/>
        <v>0</v>
      </c>
      <c r="P134" s="13"/>
      <c r="Q134" s="13"/>
      <c r="R134" s="12"/>
      <c r="S134" s="12"/>
    </row>
    <row r="135" spans="1:19">
      <c r="A135" s="19">
        <v>96</v>
      </c>
      <c r="B135" s="21">
        <v>41116009</v>
      </c>
      <c r="C135" s="20">
        <v>151803030194</v>
      </c>
      <c r="D135" s="47" t="s">
        <v>110</v>
      </c>
      <c r="E135" s="67" t="s">
        <v>108</v>
      </c>
      <c r="F135" s="29">
        <v>50</v>
      </c>
      <c r="G135" s="29">
        <v>0</v>
      </c>
      <c r="H135" s="18">
        <f t="shared" si="21"/>
        <v>50</v>
      </c>
      <c r="I135" s="11"/>
      <c r="J135" s="14"/>
      <c r="K135" s="14">
        <f t="shared" si="22"/>
        <v>0</v>
      </c>
      <c r="L135" s="14">
        <f t="shared" si="23"/>
        <v>0</v>
      </c>
      <c r="M135" s="14">
        <f t="shared" si="24"/>
        <v>0</v>
      </c>
      <c r="N135" s="14">
        <f t="shared" si="25"/>
        <v>0</v>
      </c>
      <c r="O135" s="14">
        <f t="shared" si="26"/>
        <v>0</v>
      </c>
      <c r="P135" s="13"/>
      <c r="Q135" s="13"/>
      <c r="R135" s="12"/>
      <c r="S135" s="12"/>
    </row>
    <row r="136" spans="1:19">
      <c r="A136" s="19">
        <v>97</v>
      </c>
      <c r="B136" s="21">
        <v>41116009</v>
      </c>
      <c r="C136" s="20">
        <v>151803020021</v>
      </c>
      <c r="D136" s="47" t="s">
        <v>111</v>
      </c>
      <c r="E136" s="67" t="s">
        <v>108</v>
      </c>
      <c r="F136" s="29">
        <v>100</v>
      </c>
      <c r="G136" s="29">
        <v>0</v>
      </c>
      <c r="H136" s="18">
        <f t="shared" si="21"/>
        <v>100</v>
      </c>
      <c r="I136" s="11"/>
      <c r="J136" s="14"/>
      <c r="K136" s="14">
        <f t="shared" si="22"/>
        <v>0</v>
      </c>
      <c r="L136" s="14">
        <f t="shared" si="23"/>
        <v>0</v>
      </c>
      <c r="M136" s="14">
        <f t="shared" si="24"/>
        <v>0</v>
      </c>
      <c r="N136" s="14">
        <f t="shared" si="25"/>
        <v>0</v>
      </c>
      <c r="O136" s="14">
        <f t="shared" si="26"/>
        <v>0</v>
      </c>
      <c r="P136" s="13"/>
      <c r="Q136" s="13"/>
      <c r="R136" s="12"/>
      <c r="S136" s="12"/>
    </row>
    <row r="137" spans="1:19">
      <c r="A137" s="19">
        <v>98</v>
      </c>
      <c r="B137" s="21">
        <v>41116009</v>
      </c>
      <c r="C137" s="20">
        <v>151803020008</v>
      </c>
      <c r="D137" s="47" t="s">
        <v>112</v>
      </c>
      <c r="E137" s="67" t="s">
        <v>108</v>
      </c>
      <c r="F137" s="29">
        <v>100</v>
      </c>
      <c r="G137" s="29">
        <v>0</v>
      </c>
      <c r="H137" s="18">
        <f t="shared" si="21"/>
        <v>100</v>
      </c>
      <c r="I137" s="11"/>
      <c r="J137" s="14"/>
      <c r="K137" s="14">
        <f t="shared" si="22"/>
        <v>0</v>
      </c>
      <c r="L137" s="14">
        <f t="shared" si="23"/>
        <v>0</v>
      </c>
      <c r="M137" s="14">
        <f t="shared" si="24"/>
        <v>0</v>
      </c>
      <c r="N137" s="14">
        <f t="shared" si="25"/>
        <v>0</v>
      </c>
      <c r="O137" s="14">
        <f t="shared" si="26"/>
        <v>0</v>
      </c>
      <c r="P137" s="13"/>
      <c r="Q137" s="13"/>
      <c r="R137" s="12"/>
      <c r="S137" s="12"/>
    </row>
    <row r="138" spans="1:19">
      <c r="A138" s="19">
        <v>99</v>
      </c>
      <c r="B138" s="21">
        <v>41116009</v>
      </c>
      <c r="C138" s="20">
        <v>151803020013</v>
      </c>
      <c r="D138" s="47" t="s">
        <v>113</v>
      </c>
      <c r="E138" s="67" t="s">
        <v>108</v>
      </c>
      <c r="F138" s="29">
        <v>50</v>
      </c>
      <c r="G138" s="29">
        <v>0</v>
      </c>
      <c r="H138" s="18">
        <f t="shared" si="21"/>
        <v>50</v>
      </c>
      <c r="I138" s="11"/>
      <c r="J138" s="14"/>
      <c r="K138" s="14">
        <f t="shared" si="22"/>
        <v>0</v>
      </c>
      <c r="L138" s="14">
        <f t="shared" si="23"/>
        <v>0</v>
      </c>
      <c r="M138" s="14">
        <f t="shared" si="24"/>
        <v>0</v>
      </c>
      <c r="N138" s="14">
        <f t="shared" si="25"/>
        <v>0</v>
      </c>
      <c r="O138" s="14">
        <f t="shared" si="26"/>
        <v>0</v>
      </c>
      <c r="P138" s="13"/>
      <c r="Q138" s="13"/>
      <c r="R138" s="12"/>
      <c r="S138" s="12"/>
    </row>
    <row r="139" spans="1:19">
      <c r="A139" s="19">
        <v>100</v>
      </c>
      <c r="B139" s="21">
        <v>41116009</v>
      </c>
      <c r="C139" s="20">
        <v>151803020081</v>
      </c>
      <c r="D139" s="47" t="s">
        <v>114</v>
      </c>
      <c r="E139" s="67" t="s">
        <v>108</v>
      </c>
      <c r="F139" s="29">
        <v>50</v>
      </c>
      <c r="G139" s="29">
        <v>0</v>
      </c>
      <c r="H139" s="18">
        <f t="shared" si="21"/>
        <v>50</v>
      </c>
      <c r="I139" s="11"/>
      <c r="J139" s="14"/>
      <c r="K139" s="14">
        <f t="shared" si="22"/>
        <v>0</v>
      </c>
      <c r="L139" s="14">
        <f t="shared" si="23"/>
        <v>0</v>
      </c>
      <c r="M139" s="14">
        <f t="shared" si="24"/>
        <v>0</v>
      </c>
      <c r="N139" s="14">
        <f t="shared" si="25"/>
        <v>0</v>
      </c>
      <c r="O139" s="14">
        <f t="shared" si="26"/>
        <v>0</v>
      </c>
      <c r="P139" s="13"/>
      <c r="Q139" s="13"/>
      <c r="R139" s="12"/>
      <c r="S139" s="12"/>
    </row>
    <row r="140" spans="1:19">
      <c r="A140" s="19">
        <v>101</v>
      </c>
      <c r="B140" s="21">
        <v>41116009</v>
      </c>
      <c r="C140" s="20">
        <v>151803030491</v>
      </c>
      <c r="D140" s="47" t="s">
        <v>115</v>
      </c>
      <c r="E140" s="67" t="s">
        <v>108</v>
      </c>
      <c r="F140" s="29">
        <v>50</v>
      </c>
      <c r="G140" s="29">
        <v>0</v>
      </c>
      <c r="H140" s="18">
        <f t="shared" si="21"/>
        <v>50</v>
      </c>
      <c r="I140" s="11"/>
      <c r="J140" s="14"/>
      <c r="K140" s="14">
        <f t="shared" si="22"/>
        <v>0</v>
      </c>
      <c r="L140" s="14">
        <f t="shared" si="23"/>
        <v>0</v>
      </c>
      <c r="M140" s="14">
        <f t="shared" si="24"/>
        <v>0</v>
      </c>
      <c r="N140" s="14">
        <f t="shared" si="25"/>
        <v>0</v>
      </c>
      <c r="O140" s="14">
        <f t="shared" si="26"/>
        <v>0</v>
      </c>
      <c r="P140" s="13"/>
      <c r="Q140" s="13"/>
      <c r="R140" s="12"/>
      <c r="S140" s="12"/>
    </row>
    <row r="141" spans="1:19">
      <c r="A141" s="19">
        <v>102</v>
      </c>
      <c r="B141" s="21">
        <v>41116009</v>
      </c>
      <c r="C141" s="20">
        <v>151803020020</v>
      </c>
      <c r="D141" s="47" t="s">
        <v>116</v>
      </c>
      <c r="E141" s="67" t="s">
        <v>108</v>
      </c>
      <c r="F141" s="29">
        <v>50</v>
      </c>
      <c r="G141" s="29">
        <v>0</v>
      </c>
      <c r="H141" s="18">
        <f t="shared" si="21"/>
        <v>50</v>
      </c>
      <c r="I141" s="11"/>
      <c r="J141" s="14"/>
      <c r="K141" s="14">
        <f t="shared" si="22"/>
        <v>0</v>
      </c>
      <c r="L141" s="14">
        <f t="shared" si="23"/>
        <v>0</v>
      </c>
      <c r="M141" s="14">
        <f t="shared" si="24"/>
        <v>0</v>
      </c>
      <c r="N141" s="14">
        <f t="shared" si="25"/>
        <v>0</v>
      </c>
      <c r="O141" s="14">
        <f t="shared" si="26"/>
        <v>0</v>
      </c>
      <c r="P141" s="13"/>
      <c r="Q141" s="13"/>
      <c r="R141" s="12"/>
      <c r="S141" s="12"/>
    </row>
    <row r="142" spans="1:19">
      <c r="A142" s="19">
        <v>103</v>
      </c>
      <c r="B142" s="21">
        <v>41116009</v>
      </c>
      <c r="C142" s="20">
        <v>151803020082</v>
      </c>
      <c r="D142" s="47" t="s">
        <v>117</v>
      </c>
      <c r="E142" s="67" t="s">
        <v>108</v>
      </c>
      <c r="F142" s="29">
        <v>50</v>
      </c>
      <c r="G142" s="29">
        <v>0</v>
      </c>
      <c r="H142" s="18">
        <f t="shared" si="21"/>
        <v>50</v>
      </c>
      <c r="I142" s="11"/>
      <c r="J142" s="14"/>
      <c r="K142" s="14">
        <f t="shared" si="22"/>
        <v>0</v>
      </c>
      <c r="L142" s="14">
        <f t="shared" si="23"/>
        <v>0</v>
      </c>
      <c r="M142" s="14">
        <f t="shared" si="24"/>
        <v>0</v>
      </c>
      <c r="N142" s="14">
        <f t="shared" si="25"/>
        <v>0</v>
      </c>
      <c r="O142" s="14">
        <f t="shared" si="26"/>
        <v>0</v>
      </c>
      <c r="P142" s="13"/>
      <c r="Q142" s="13"/>
      <c r="R142" s="12"/>
      <c r="S142" s="12"/>
    </row>
    <row r="143" spans="1:19">
      <c r="A143" s="19">
        <v>104</v>
      </c>
      <c r="B143" s="21">
        <v>41116009</v>
      </c>
      <c r="C143" s="20">
        <v>151803020083</v>
      </c>
      <c r="D143" s="47" t="s">
        <v>118</v>
      </c>
      <c r="E143" s="67" t="s">
        <v>108</v>
      </c>
      <c r="F143" s="29">
        <v>50</v>
      </c>
      <c r="G143" s="29">
        <v>0</v>
      </c>
      <c r="H143" s="18">
        <f t="shared" si="21"/>
        <v>50</v>
      </c>
      <c r="I143" s="11"/>
      <c r="J143" s="14"/>
      <c r="K143" s="14">
        <f t="shared" si="22"/>
        <v>0</v>
      </c>
      <c r="L143" s="14">
        <f t="shared" si="23"/>
        <v>0</v>
      </c>
      <c r="M143" s="14">
        <f t="shared" si="24"/>
        <v>0</v>
      </c>
      <c r="N143" s="14">
        <f t="shared" si="25"/>
        <v>0</v>
      </c>
      <c r="O143" s="14">
        <f t="shared" si="26"/>
        <v>0</v>
      </c>
      <c r="P143" s="13"/>
      <c r="Q143" s="13"/>
      <c r="R143" s="12"/>
      <c r="S143" s="12"/>
    </row>
    <row r="144" spans="1:19">
      <c r="A144" s="19">
        <v>105</v>
      </c>
      <c r="B144" s="21">
        <v>41116009</v>
      </c>
      <c r="C144" s="20">
        <v>151803020084</v>
      </c>
      <c r="D144" s="47" t="s">
        <v>119</v>
      </c>
      <c r="E144" s="67" t="s">
        <v>108</v>
      </c>
      <c r="F144" s="29">
        <v>50</v>
      </c>
      <c r="G144" s="29">
        <v>0</v>
      </c>
      <c r="H144" s="18">
        <f t="shared" si="21"/>
        <v>50</v>
      </c>
      <c r="I144" s="11"/>
      <c r="J144" s="14"/>
      <c r="K144" s="14">
        <f t="shared" si="22"/>
        <v>0</v>
      </c>
      <c r="L144" s="14">
        <f t="shared" si="23"/>
        <v>0</v>
      </c>
      <c r="M144" s="14">
        <f t="shared" si="24"/>
        <v>0</v>
      </c>
      <c r="N144" s="14">
        <f t="shared" si="25"/>
        <v>0</v>
      </c>
      <c r="O144" s="14">
        <f t="shared" si="26"/>
        <v>0</v>
      </c>
      <c r="P144" s="13"/>
      <c r="Q144" s="13"/>
      <c r="R144" s="12"/>
      <c r="S144" s="12"/>
    </row>
    <row r="145" spans="1:19">
      <c r="A145" s="19">
        <v>106</v>
      </c>
      <c r="B145" s="21">
        <v>41116009</v>
      </c>
      <c r="C145" s="20">
        <v>151803030496</v>
      </c>
      <c r="D145" s="47" t="s">
        <v>120</v>
      </c>
      <c r="E145" s="67" t="s">
        <v>108</v>
      </c>
      <c r="F145" s="29">
        <v>50</v>
      </c>
      <c r="G145" s="29">
        <v>0</v>
      </c>
      <c r="H145" s="18">
        <f t="shared" si="21"/>
        <v>50</v>
      </c>
      <c r="I145" s="11"/>
      <c r="J145" s="14"/>
      <c r="K145" s="14">
        <f t="shared" si="22"/>
        <v>0</v>
      </c>
      <c r="L145" s="14">
        <f t="shared" si="23"/>
        <v>0</v>
      </c>
      <c r="M145" s="14">
        <f t="shared" si="24"/>
        <v>0</v>
      </c>
      <c r="N145" s="14">
        <f t="shared" si="25"/>
        <v>0</v>
      </c>
      <c r="O145" s="14">
        <f t="shared" si="26"/>
        <v>0</v>
      </c>
      <c r="P145" s="13"/>
      <c r="Q145" s="13"/>
      <c r="R145" s="12"/>
      <c r="S145" s="12"/>
    </row>
    <row r="146" spans="1:19">
      <c r="A146" s="19">
        <v>107</v>
      </c>
      <c r="B146" s="21">
        <v>41116009</v>
      </c>
      <c r="C146" s="20">
        <v>151803020085</v>
      </c>
      <c r="D146" s="47" t="s">
        <v>121</v>
      </c>
      <c r="E146" s="67" t="s">
        <v>108</v>
      </c>
      <c r="F146" s="29">
        <v>50</v>
      </c>
      <c r="G146" s="29">
        <v>0</v>
      </c>
      <c r="H146" s="18">
        <f t="shared" si="21"/>
        <v>50</v>
      </c>
      <c r="I146" s="11"/>
      <c r="J146" s="14"/>
      <c r="K146" s="14">
        <f t="shared" si="22"/>
        <v>0</v>
      </c>
      <c r="L146" s="14">
        <f t="shared" si="23"/>
        <v>0</v>
      </c>
      <c r="M146" s="14">
        <f t="shared" si="24"/>
        <v>0</v>
      </c>
      <c r="N146" s="14">
        <f t="shared" si="25"/>
        <v>0</v>
      </c>
      <c r="O146" s="14">
        <f t="shared" si="26"/>
        <v>0</v>
      </c>
      <c r="P146" s="13"/>
      <c r="Q146" s="13"/>
      <c r="R146" s="12"/>
      <c r="S146" s="12"/>
    </row>
    <row r="147" spans="1:19">
      <c r="A147" s="19">
        <v>108</v>
      </c>
      <c r="B147" s="21">
        <v>41116009</v>
      </c>
      <c r="C147" s="20">
        <v>151803020086</v>
      </c>
      <c r="D147" s="47" t="s">
        <v>122</v>
      </c>
      <c r="E147" s="67" t="s">
        <v>108</v>
      </c>
      <c r="F147" s="29">
        <v>50</v>
      </c>
      <c r="G147" s="29">
        <v>0</v>
      </c>
      <c r="H147" s="18">
        <f t="shared" si="21"/>
        <v>50</v>
      </c>
      <c r="I147" s="11"/>
      <c r="J147" s="14"/>
      <c r="K147" s="14">
        <f t="shared" si="22"/>
        <v>0</v>
      </c>
      <c r="L147" s="14">
        <f t="shared" si="23"/>
        <v>0</v>
      </c>
      <c r="M147" s="14">
        <f t="shared" si="24"/>
        <v>0</v>
      </c>
      <c r="N147" s="14">
        <f t="shared" si="25"/>
        <v>0</v>
      </c>
      <c r="O147" s="14">
        <f t="shared" si="26"/>
        <v>0</v>
      </c>
      <c r="P147" s="13"/>
      <c r="Q147" s="13"/>
      <c r="R147" s="12"/>
      <c r="S147" s="12"/>
    </row>
    <row r="148" spans="1:19">
      <c r="A148" s="19">
        <v>109</v>
      </c>
      <c r="B148" s="21">
        <v>41116009</v>
      </c>
      <c r="C148" s="20">
        <v>151803020024</v>
      </c>
      <c r="D148" s="47" t="s">
        <v>123</v>
      </c>
      <c r="E148" s="67" t="s">
        <v>108</v>
      </c>
      <c r="F148" s="29">
        <v>50</v>
      </c>
      <c r="G148" s="29">
        <v>0</v>
      </c>
      <c r="H148" s="18">
        <f t="shared" si="21"/>
        <v>50</v>
      </c>
      <c r="I148" s="11"/>
      <c r="J148" s="14"/>
      <c r="K148" s="14">
        <f t="shared" si="22"/>
        <v>0</v>
      </c>
      <c r="L148" s="14">
        <f t="shared" si="23"/>
        <v>0</v>
      </c>
      <c r="M148" s="14">
        <f t="shared" si="24"/>
        <v>0</v>
      </c>
      <c r="N148" s="14">
        <f t="shared" si="25"/>
        <v>0</v>
      </c>
      <c r="O148" s="14">
        <f t="shared" si="26"/>
        <v>0</v>
      </c>
      <c r="P148" s="13"/>
      <c r="Q148" s="13"/>
      <c r="R148" s="12"/>
      <c r="S148" s="12"/>
    </row>
    <row r="149" spans="1:19">
      <c r="A149" s="19">
        <v>110</v>
      </c>
      <c r="B149" s="21">
        <v>41116009</v>
      </c>
      <c r="C149" s="20">
        <v>151803020032</v>
      </c>
      <c r="D149" s="47" t="s">
        <v>124</v>
      </c>
      <c r="E149" s="67" t="s">
        <v>108</v>
      </c>
      <c r="F149" s="29">
        <v>50</v>
      </c>
      <c r="G149" s="29">
        <v>0</v>
      </c>
      <c r="H149" s="18">
        <f t="shared" si="21"/>
        <v>50</v>
      </c>
      <c r="I149" s="11"/>
      <c r="J149" s="14"/>
      <c r="K149" s="14">
        <f t="shared" si="22"/>
        <v>0</v>
      </c>
      <c r="L149" s="14">
        <f t="shared" si="23"/>
        <v>0</v>
      </c>
      <c r="M149" s="14">
        <f t="shared" si="24"/>
        <v>0</v>
      </c>
      <c r="N149" s="14">
        <f t="shared" si="25"/>
        <v>0</v>
      </c>
      <c r="O149" s="14">
        <f t="shared" si="26"/>
        <v>0</v>
      </c>
      <c r="P149" s="13"/>
      <c r="Q149" s="13"/>
      <c r="R149" s="12"/>
      <c r="S149" s="12"/>
    </row>
    <row r="150" spans="1:19">
      <c r="A150" s="19">
        <v>111</v>
      </c>
      <c r="B150" s="21">
        <v>41116009</v>
      </c>
      <c r="C150" s="20">
        <v>151803020030</v>
      </c>
      <c r="D150" s="47" t="s">
        <v>125</v>
      </c>
      <c r="E150" s="67" t="s">
        <v>108</v>
      </c>
      <c r="F150" s="29">
        <v>200</v>
      </c>
      <c r="G150" s="29">
        <v>0</v>
      </c>
      <c r="H150" s="18">
        <f t="shared" si="21"/>
        <v>200</v>
      </c>
      <c r="I150" s="11"/>
      <c r="J150" s="14"/>
      <c r="K150" s="14">
        <f t="shared" si="22"/>
        <v>0</v>
      </c>
      <c r="L150" s="14">
        <f t="shared" si="23"/>
        <v>0</v>
      </c>
      <c r="M150" s="14">
        <f t="shared" si="24"/>
        <v>0</v>
      </c>
      <c r="N150" s="14">
        <f t="shared" si="25"/>
        <v>0</v>
      </c>
      <c r="O150" s="14">
        <f t="shared" si="26"/>
        <v>0</v>
      </c>
      <c r="P150" s="13"/>
      <c r="Q150" s="13"/>
      <c r="R150" s="12"/>
      <c r="S150" s="12"/>
    </row>
    <row r="151" spans="1:19">
      <c r="A151" s="19">
        <v>112</v>
      </c>
      <c r="B151" s="21">
        <v>41116009</v>
      </c>
      <c r="C151" s="20">
        <v>151803020025</v>
      </c>
      <c r="D151" s="47" t="s">
        <v>126</v>
      </c>
      <c r="E151" s="67" t="s">
        <v>108</v>
      </c>
      <c r="F151" s="29">
        <v>100</v>
      </c>
      <c r="G151" s="29">
        <v>0</v>
      </c>
      <c r="H151" s="18">
        <f t="shared" si="21"/>
        <v>100</v>
      </c>
      <c r="I151" s="11"/>
      <c r="J151" s="14"/>
      <c r="K151" s="14">
        <f t="shared" si="22"/>
        <v>0</v>
      </c>
      <c r="L151" s="14">
        <f t="shared" si="23"/>
        <v>0</v>
      </c>
      <c r="M151" s="14">
        <f t="shared" si="24"/>
        <v>0</v>
      </c>
      <c r="N151" s="14">
        <f t="shared" si="25"/>
        <v>0</v>
      </c>
      <c r="O151" s="14">
        <f t="shared" si="26"/>
        <v>0</v>
      </c>
      <c r="P151" s="13"/>
      <c r="Q151" s="13"/>
      <c r="R151" s="12"/>
      <c r="S151" s="12"/>
    </row>
    <row r="152" spans="1:19">
      <c r="A152" s="19">
        <v>113</v>
      </c>
      <c r="B152" s="21">
        <v>41116009</v>
      </c>
      <c r="C152" s="20">
        <v>151803020041</v>
      </c>
      <c r="D152" s="47" t="s">
        <v>127</v>
      </c>
      <c r="E152" s="67" t="s">
        <v>108</v>
      </c>
      <c r="F152" s="29">
        <v>100</v>
      </c>
      <c r="G152" s="29">
        <v>0</v>
      </c>
      <c r="H152" s="18">
        <f t="shared" si="21"/>
        <v>100</v>
      </c>
      <c r="I152" s="11"/>
      <c r="J152" s="14"/>
      <c r="K152" s="14">
        <f t="shared" si="22"/>
        <v>0</v>
      </c>
      <c r="L152" s="14">
        <f t="shared" si="23"/>
        <v>0</v>
      </c>
      <c r="M152" s="14">
        <f t="shared" si="24"/>
        <v>0</v>
      </c>
      <c r="N152" s="14">
        <f t="shared" si="25"/>
        <v>0</v>
      </c>
      <c r="O152" s="14">
        <f t="shared" si="26"/>
        <v>0</v>
      </c>
      <c r="P152" s="13"/>
      <c r="Q152" s="13"/>
      <c r="R152" s="12"/>
      <c r="S152" s="12"/>
    </row>
    <row r="153" spans="1:19">
      <c r="A153" s="19">
        <v>114</v>
      </c>
      <c r="B153" s="21">
        <v>41116009</v>
      </c>
      <c r="C153" s="20">
        <v>151803020046</v>
      </c>
      <c r="D153" s="47" t="s">
        <v>128</v>
      </c>
      <c r="E153" s="67" t="s">
        <v>108</v>
      </c>
      <c r="F153" s="29">
        <v>50</v>
      </c>
      <c r="G153" s="29">
        <v>0</v>
      </c>
      <c r="H153" s="18">
        <f t="shared" si="21"/>
        <v>50</v>
      </c>
      <c r="I153" s="11"/>
      <c r="J153" s="14"/>
      <c r="K153" s="14">
        <f t="shared" si="22"/>
        <v>0</v>
      </c>
      <c r="L153" s="14">
        <f t="shared" si="23"/>
        <v>0</v>
      </c>
      <c r="M153" s="14">
        <f t="shared" si="24"/>
        <v>0</v>
      </c>
      <c r="N153" s="14">
        <f t="shared" si="25"/>
        <v>0</v>
      </c>
      <c r="O153" s="14">
        <f t="shared" si="26"/>
        <v>0</v>
      </c>
      <c r="P153" s="13"/>
      <c r="Q153" s="13"/>
      <c r="R153" s="12"/>
      <c r="S153" s="12"/>
    </row>
    <row r="154" spans="1:19">
      <c r="A154" s="19">
        <v>115</v>
      </c>
      <c r="B154" s="21">
        <v>41116009</v>
      </c>
      <c r="C154" s="20">
        <v>151803020033</v>
      </c>
      <c r="D154" s="47" t="s">
        <v>129</v>
      </c>
      <c r="E154" s="67" t="s">
        <v>108</v>
      </c>
      <c r="F154" s="29">
        <v>50</v>
      </c>
      <c r="G154" s="29">
        <v>0</v>
      </c>
      <c r="H154" s="18">
        <f t="shared" si="21"/>
        <v>50</v>
      </c>
      <c r="I154" s="11"/>
      <c r="J154" s="14"/>
      <c r="K154" s="14">
        <f t="shared" si="22"/>
        <v>0</v>
      </c>
      <c r="L154" s="14">
        <f t="shared" si="23"/>
        <v>0</v>
      </c>
      <c r="M154" s="14">
        <f t="shared" si="24"/>
        <v>0</v>
      </c>
      <c r="N154" s="14">
        <f t="shared" si="25"/>
        <v>0</v>
      </c>
      <c r="O154" s="14">
        <f t="shared" si="26"/>
        <v>0</v>
      </c>
      <c r="P154" s="13"/>
      <c r="Q154" s="13"/>
      <c r="R154" s="12"/>
      <c r="S154" s="12"/>
    </row>
    <row r="155" spans="1:19">
      <c r="A155" s="19">
        <v>116</v>
      </c>
      <c r="B155" s="21">
        <v>41116009</v>
      </c>
      <c r="C155" s="20">
        <v>151803020028</v>
      </c>
      <c r="D155" s="47" t="s">
        <v>130</v>
      </c>
      <c r="E155" s="67" t="s">
        <v>108</v>
      </c>
      <c r="F155" s="29">
        <v>50</v>
      </c>
      <c r="G155" s="29">
        <v>0</v>
      </c>
      <c r="H155" s="18">
        <f t="shared" si="21"/>
        <v>50</v>
      </c>
      <c r="I155" s="11"/>
      <c r="J155" s="14"/>
      <c r="K155" s="14">
        <f t="shared" si="22"/>
        <v>0</v>
      </c>
      <c r="L155" s="14">
        <f t="shared" si="23"/>
        <v>0</v>
      </c>
      <c r="M155" s="14">
        <f t="shared" si="24"/>
        <v>0</v>
      </c>
      <c r="N155" s="14">
        <f t="shared" si="25"/>
        <v>0</v>
      </c>
      <c r="O155" s="14">
        <f t="shared" si="26"/>
        <v>0</v>
      </c>
      <c r="P155" s="13"/>
      <c r="Q155" s="13"/>
      <c r="R155" s="12"/>
      <c r="S155" s="12"/>
    </row>
    <row r="156" spans="1:19" ht="15" customHeight="1">
      <c r="A156" s="19">
        <v>117</v>
      </c>
      <c r="B156" s="21">
        <v>41116009</v>
      </c>
      <c r="C156" s="20" t="s">
        <v>382</v>
      </c>
      <c r="D156" s="47" t="s">
        <v>131</v>
      </c>
      <c r="E156" s="67" t="s">
        <v>108</v>
      </c>
      <c r="F156" s="29">
        <v>50</v>
      </c>
      <c r="G156" s="29">
        <v>0</v>
      </c>
      <c r="H156" s="18">
        <f t="shared" si="21"/>
        <v>50</v>
      </c>
      <c r="I156" s="11"/>
      <c r="J156" s="14"/>
      <c r="K156" s="14">
        <f t="shared" si="22"/>
        <v>0</v>
      </c>
      <c r="L156" s="14">
        <f t="shared" si="23"/>
        <v>0</v>
      </c>
      <c r="M156" s="14">
        <f t="shared" si="24"/>
        <v>0</v>
      </c>
      <c r="N156" s="14">
        <f t="shared" si="25"/>
        <v>0</v>
      </c>
      <c r="O156" s="14">
        <f t="shared" si="26"/>
        <v>0</v>
      </c>
      <c r="P156" s="13"/>
      <c r="Q156" s="13"/>
      <c r="R156" s="12"/>
      <c r="S156" s="12"/>
    </row>
    <row r="157" spans="1:19">
      <c r="A157" s="19">
        <v>118</v>
      </c>
      <c r="B157" s="21">
        <v>41116009</v>
      </c>
      <c r="C157" s="20">
        <v>151803030477</v>
      </c>
      <c r="D157" s="47" t="s">
        <v>132</v>
      </c>
      <c r="E157" s="67" t="s">
        <v>108</v>
      </c>
      <c r="F157" s="29">
        <v>50</v>
      </c>
      <c r="G157" s="29">
        <v>0</v>
      </c>
      <c r="H157" s="18">
        <f t="shared" si="21"/>
        <v>50</v>
      </c>
      <c r="I157" s="11"/>
      <c r="J157" s="14"/>
      <c r="K157" s="14">
        <f t="shared" si="22"/>
        <v>0</v>
      </c>
      <c r="L157" s="14">
        <f t="shared" si="23"/>
        <v>0</v>
      </c>
      <c r="M157" s="14">
        <f t="shared" si="24"/>
        <v>0</v>
      </c>
      <c r="N157" s="14">
        <f t="shared" si="25"/>
        <v>0</v>
      </c>
      <c r="O157" s="14">
        <f t="shared" si="26"/>
        <v>0</v>
      </c>
      <c r="P157" s="13"/>
      <c r="Q157" s="13"/>
      <c r="R157" s="12"/>
      <c r="S157" s="12"/>
    </row>
    <row r="158" spans="1:19">
      <c r="A158" s="19">
        <v>119</v>
      </c>
      <c r="B158" s="21">
        <v>41116009</v>
      </c>
      <c r="C158" s="20">
        <v>151803020062</v>
      </c>
      <c r="D158" s="47" t="s">
        <v>133</v>
      </c>
      <c r="E158" s="67" t="s">
        <v>108</v>
      </c>
      <c r="F158" s="29">
        <v>50</v>
      </c>
      <c r="G158" s="29">
        <v>0</v>
      </c>
      <c r="H158" s="18">
        <f t="shared" si="21"/>
        <v>50</v>
      </c>
      <c r="I158" s="11"/>
      <c r="J158" s="14"/>
      <c r="K158" s="14">
        <f t="shared" si="22"/>
        <v>0</v>
      </c>
      <c r="L158" s="14">
        <f t="shared" si="23"/>
        <v>0</v>
      </c>
      <c r="M158" s="14">
        <f t="shared" si="24"/>
        <v>0</v>
      </c>
      <c r="N158" s="14">
        <f t="shared" si="25"/>
        <v>0</v>
      </c>
      <c r="O158" s="14">
        <f t="shared" si="26"/>
        <v>0</v>
      </c>
      <c r="P158" s="13"/>
      <c r="Q158" s="13"/>
      <c r="R158" s="12"/>
      <c r="S158" s="12"/>
    </row>
    <row r="159" spans="1:19">
      <c r="A159" s="19">
        <v>120</v>
      </c>
      <c r="B159" s="21">
        <v>41116009</v>
      </c>
      <c r="C159" s="20">
        <v>151803030478</v>
      </c>
      <c r="D159" s="47" t="s">
        <v>134</v>
      </c>
      <c r="E159" s="67" t="s">
        <v>108</v>
      </c>
      <c r="F159" s="29">
        <v>50</v>
      </c>
      <c r="G159" s="29">
        <v>0</v>
      </c>
      <c r="H159" s="18">
        <f t="shared" si="21"/>
        <v>50</v>
      </c>
      <c r="I159" s="11"/>
      <c r="J159" s="14"/>
      <c r="K159" s="14">
        <f t="shared" si="22"/>
        <v>0</v>
      </c>
      <c r="L159" s="14">
        <f t="shared" si="23"/>
        <v>0</v>
      </c>
      <c r="M159" s="14">
        <f t="shared" si="24"/>
        <v>0</v>
      </c>
      <c r="N159" s="14">
        <f t="shared" si="25"/>
        <v>0</v>
      </c>
      <c r="O159" s="14">
        <f t="shared" si="26"/>
        <v>0</v>
      </c>
      <c r="P159" s="13"/>
      <c r="Q159" s="13"/>
      <c r="R159" s="12"/>
      <c r="S159" s="12"/>
    </row>
    <row r="160" spans="1:19">
      <c r="A160" s="19">
        <v>121</v>
      </c>
      <c r="B160" s="21">
        <v>41116009</v>
      </c>
      <c r="C160" s="20">
        <v>151803030479</v>
      </c>
      <c r="D160" s="47" t="s">
        <v>135</v>
      </c>
      <c r="E160" s="67" t="s">
        <v>108</v>
      </c>
      <c r="F160" s="29">
        <v>50</v>
      </c>
      <c r="G160" s="29">
        <v>0</v>
      </c>
      <c r="H160" s="18">
        <f t="shared" si="21"/>
        <v>50</v>
      </c>
      <c r="I160" s="11"/>
      <c r="J160" s="14"/>
      <c r="K160" s="14">
        <f t="shared" si="22"/>
        <v>0</v>
      </c>
      <c r="L160" s="14">
        <f t="shared" si="23"/>
        <v>0</v>
      </c>
      <c r="M160" s="14">
        <f t="shared" si="24"/>
        <v>0</v>
      </c>
      <c r="N160" s="14">
        <f t="shared" si="25"/>
        <v>0</v>
      </c>
      <c r="O160" s="14">
        <f t="shared" si="26"/>
        <v>0</v>
      </c>
      <c r="P160" s="13"/>
      <c r="Q160" s="13"/>
      <c r="R160" s="12"/>
      <c r="S160" s="12"/>
    </row>
    <row r="161" spans="1:19">
      <c r="A161" s="19">
        <v>122</v>
      </c>
      <c r="B161" s="21">
        <v>41116009</v>
      </c>
      <c r="C161" s="20">
        <v>151803030480</v>
      </c>
      <c r="D161" s="47" t="s">
        <v>136</v>
      </c>
      <c r="E161" s="67" t="s">
        <v>108</v>
      </c>
      <c r="F161" s="29">
        <v>50</v>
      </c>
      <c r="G161" s="29">
        <v>0</v>
      </c>
      <c r="H161" s="18">
        <f t="shared" si="21"/>
        <v>50</v>
      </c>
      <c r="I161" s="11"/>
      <c r="J161" s="14"/>
      <c r="K161" s="14">
        <f t="shared" si="22"/>
        <v>0</v>
      </c>
      <c r="L161" s="14">
        <f t="shared" si="23"/>
        <v>0</v>
      </c>
      <c r="M161" s="14">
        <f t="shared" si="24"/>
        <v>0</v>
      </c>
      <c r="N161" s="14">
        <f t="shared" si="25"/>
        <v>0</v>
      </c>
      <c r="O161" s="14">
        <f t="shared" si="26"/>
        <v>0</v>
      </c>
      <c r="P161" s="13"/>
      <c r="Q161" s="13"/>
      <c r="R161" s="12"/>
      <c r="S161" s="12"/>
    </row>
    <row r="162" spans="1:19">
      <c r="A162" s="19">
        <v>123</v>
      </c>
      <c r="B162" s="21">
        <v>41116009</v>
      </c>
      <c r="C162" s="20">
        <v>151803030481</v>
      </c>
      <c r="D162" s="47" t="s">
        <v>137</v>
      </c>
      <c r="E162" s="67" t="s">
        <v>108</v>
      </c>
      <c r="F162" s="29">
        <v>50</v>
      </c>
      <c r="G162" s="29">
        <v>0</v>
      </c>
      <c r="H162" s="18">
        <f t="shared" si="21"/>
        <v>50</v>
      </c>
      <c r="I162" s="11"/>
      <c r="J162" s="14"/>
      <c r="K162" s="14">
        <f t="shared" si="22"/>
        <v>0</v>
      </c>
      <c r="L162" s="14">
        <f t="shared" si="23"/>
        <v>0</v>
      </c>
      <c r="M162" s="14">
        <f t="shared" si="24"/>
        <v>0</v>
      </c>
      <c r="N162" s="14">
        <f t="shared" si="25"/>
        <v>0</v>
      </c>
      <c r="O162" s="14">
        <f t="shared" si="26"/>
        <v>0</v>
      </c>
      <c r="P162" s="13"/>
      <c r="Q162" s="13"/>
      <c r="R162" s="12"/>
      <c r="S162" s="12"/>
    </row>
    <row r="163" spans="1:19">
      <c r="A163" s="19">
        <v>124</v>
      </c>
      <c r="B163" s="21">
        <v>41116009</v>
      </c>
      <c r="C163" s="20">
        <v>151803030482</v>
      </c>
      <c r="D163" s="47" t="s">
        <v>138</v>
      </c>
      <c r="E163" s="67" t="s">
        <v>108</v>
      </c>
      <c r="F163" s="29">
        <v>50</v>
      </c>
      <c r="G163" s="29">
        <v>0</v>
      </c>
      <c r="H163" s="18">
        <f t="shared" si="21"/>
        <v>50</v>
      </c>
      <c r="I163" s="11"/>
      <c r="J163" s="14"/>
      <c r="K163" s="14">
        <f t="shared" si="22"/>
        <v>0</v>
      </c>
      <c r="L163" s="14">
        <f t="shared" si="23"/>
        <v>0</v>
      </c>
      <c r="M163" s="14">
        <f t="shared" si="24"/>
        <v>0</v>
      </c>
      <c r="N163" s="14">
        <f t="shared" si="25"/>
        <v>0</v>
      </c>
      <c r="O163" s="14">
        <f t="shared" si="26"/>
        <v>0</v>
      </c>
      <c r="P163" s="13"/>
      <c r="Q163" s="13"/>
      <c r="R163" s="12"/>
      <c r="S163" s="12"/>
    </row>
    <row r="164" spans="1:19">
      <c r="A164" s="19">
        <v>125</v>
      </c>
      <c r="B164" s="21">
        <v>41116009</v>
      </c>
      <c r="C164" s="20">
        <v>151803030483</v>
      </c>
      <c r="D164" s="47" t="s">
        <v>139</v>
      </c>
      <c r="E164" s="67" t="s">
        <v>108</v>
      </c>
      <c r="F164" s="29">
        <v>50</v>
      </c>
      <c r="G164" s="29">
        <v>0</v>
      </c>
      <c r="H164" s="18">
        <f t="shared" si="21"/>
        <v>50</v>
      </c>
      <c r="I164" s="11"/>
      <c r="J164" s="14"/>
      <c r="K164" s="14">
        <f t="shared" si="22"/>
        <v>0</v>
      </c>
      <c r="L164" s="14">
        <f t="shared" si="23"/>
        <v>0</v>
      </c>
      <c r="M164" s="14">
        <f t="shared" si="24"/>
        <v>0</v>
      </c>
      <c r="N164" s="14">
        <f t="shared" si="25"/>
        <v>0</v>
      </c>
      <c r="O164" s="14">
        <f t="shared" si="26"/>
        <v>0</v>
      </c>
      <c r="P164" s="13"/>
      <c r="Q164" s="13"/>
      <c r="R164" s="12"/>
      <c r="S164" s="12"/>
    </row>
    <row r="165" spans="1:19">
      <c r="A165" s="19">
        <v>126</v>
      </c>
      <c r="B165" s="21">
        <v>41116009</v>
      </c>
      <c r="C165" s="20">
        <v>151803030484</v>
      </c>
      <c r="D165" s="47" t="s">
        <v>140</v>
      </c>
      <c r="E165" s="67" t="s">
        <v>108</v>
      </c>
      <c r="F165" s="29">
        <v>50</v>
      </c>
      <c r="G165" s="29">
        <v>0</v>
      </c>
      <c r="H165" s="18">
        <f t="shared" si="21"/>
        <v>50</v>
      </c>
      <c r="I165" s="11"/>
      <c r="J165" s="14"/>
      <c r="K165" s="14">
        <f t="shared" si="22"/>
        <v>0</v>
      </c>
      <c r="L165" s="14">
        <f t="shared" si="23"/>
        <v>0</v>
      </c>
      <c r="M165" s="14">
        <f t="shared" si="24"/>
        <v>0</v>
      </c>
      <c r="N165" s="14">
        <f t="shared" si="25"/>
        <v>0</v>
      </c>
      <c r="O165" s="14">
        <f t="shared" si="26"/>
        <v>0</v>
      </c>
      <c r="P165" s="13"/>
      <c r="Q165" s="13"/>
      <c r="R165" s="12"/>
      <c r="S165" s="12"/>
    </row>
    <row r="166" spans="1:19">
      <c r="A166" s="19">
        <v>127</v>
      </c>
      <c r="B166" s="21">
        <v>41116009</v>
      </c>
      <c r="C166" s="20">
        <v>151803020012</v>
      </c>
      <c r="D166" s="47" t="s">
        <v>141</v>
      </c>
      <c r="E166" s="67" t="s">
        <v>108</v>
      </c>
      <c r="F166" s="29">
        <v>50</v>
      </c>
      <c r="G166" s="29">
        <v>0</v>
      </c>
      <c r="H166" s="18">
        <f t="shared" si="21"/>
        <v>50</v>
      </c>
      <c r="I166" s="11"/>
      <c r="J166" s="14"/>
      <c r="K166" s="14">
        <f t="shared" si="22"/>
        <v>0</v>
      </c>
      <c r="L166" s="14">
        <f t="shared" si="23"/>
        <v>0</v>
      </c>
      <c r="M166" s="14">
        <f t="shared" si="24"/>
        <v>0</v>
      </c>
      <c r="N166" s="14">
        <f t="shared" si="25"/>
        <v>0</v>
      </c>
      <c r="O166" s="14">
        <f t="shared" si="26"/>
        <v>0</v>
      </c>
      <c r="P166" s="13"/>
      <c r="Q166" s="13"/>
      <c r="R166" s="12"/>
      <c r="S166" s="12"/>
    </row>
    <row r="167" spans="1:19">
      <c r="A167" s="19">
        <v>128</v>
      </c>
      <c r="B167" s="21">
        <v>41116009</v>
      </c>
      <c r="C167" s="20">
        <v>151803030485</v>
      </c>
      <c r="D167" s="47" t="s">
        <v>142</v>
      </c>
      <c r="E167" s="67" t="s">
        <v>108</v>
      </c>
      <c r="F167" s="29">
        <v>50</v>
      </c>
      <c r="G167" s="29">
        <v>0</v>
      </c>
      <c r="H167" s="18">
        <f t="shared" si="21"/>
        <v>50</v>
      </c>
      <c r="I167" s="11"/>
      <c r="J167" s="14"/>
      <c r="K167" s="14">
        <f t="shared" si="22"/>
        <v>0</v>
      </c>
      <c r="L167" s="14">
        <f t="shared" si="23"/>
        <v>0</v>
      </c>
      <c r="M167" s="14">
        <f t="shared" si="24"/>
        <v>0</v>
      </c>
      <c r="N167" s="14">
        <f t="shared" si="25"/>
        <v>0</v>
      </c>
      <c r="O167" s="14">
        <f t="shared" si="26"/>
        <v>0</v>
      </c>
      <c r="P167" s="13"/>
      <c r="Q167" s="13"/>
      <c r="R167" s="12"/>
      <c r="S167" s="12"/>
    </row>
    <row r="168" spans="1:19">
      <c r="A168" s="19">
        <v>129</v>
      </c>
      <c r="B168" s="21">
        <v>41116009</v>
      </c>
      <c r="C168" s="20">
        <v>151803020029</v>
      </c>
      <c r="D168" s="47" t="s">
        <v>143</v>
      </c>
      <c r="E168" s="67" t="s">
        <v>108</v>
      </c>
      <c r="F168" s="29">
        <v>200</v>
      </c>
      <c r="G168" s="29">
        <v>0</v>
      </c>
      <c r="H168" s="18">
        <f t="shared" si="21"/>
        <v>200</v>
      </c>
      <c r="I168" s="11"/>
      <c r="J168" s="14"/>
      <c r="K168" s="14">
        <f t="shared" si="22"/>
        <v>0</v>
      </c>
      <c r="L168" s="14">
        <f t="shared" si="23"/>
        <v>0</v>
      </c>
      <c r="M168" s="14">
        <f t="shared" si="24"/>
        <v>0</v>
      </c>
      <c r="N168" s="14">
        <f t="shared" si="25"/>
        <v>0</v>
      </c>
      <c r="O168" s="14">
        <f t="shared" si="26"/>
        <v>0</v>
      </c>
      <c r="P168" s="13"/>
      <c r="Q168" s="13"/>
      <c r="R168" s="12"/>
      <c r="S168" s="12"/>
    </row>
    <row r="169" spans="1:19">
      <c r="A169" s="19">
        <v>130</v>
      </c>
      <c r="B169" s="21">
        <v>41116009</v>
      </c>
      <c r="C169" s="20">
        <v>151803030486</v>
      </c>
      <c r="D169" s="47" t="s">
        <v>144</v>
      </c>
      <c r="E169" s="67" t="s">
        <v>108</v>
      </c>
      <c r="F169" s="29">
        <v>50</v>
      </c>
      <c r="G169" s="29">
        <v>0</v>
      </c>
      <c r="H169" s="18">
        <f t="shared" si="21"/>
        <v>50</v>
      </c>
      <c r="I169" s="11"/>
      <c r="J169" s="14"/>
      <c r="K169" s="14">
        <f t="shared" si="22"/>
        <v>0</v>
      </c>
      <c r="L169" s="14">
        <f t="shared" si="23"/>
        <v>0</v>
      </c>
      <c r="M169" s="14">
        <f t="shared" si="24"/>
        <v>0</v>
      </c>
      <c r="N169" s="14">
        <f t="shared" si="25"/>
        <v>0</v>
      </c>
      <c r="O169" s="14">
        <f t="shared" si="26"/>
        <v>0</v>
      </c>
      <c r="P169" s="13"/>
      <c r="Q169" s="13"/>
      <c r="R169" s="12"/>
      <c r="S169" s="12"/>
    </row>
    <row r="170" spans="1:19">
      <c r="A170" s="19">
        <v>131</v>
      </c>
      <c r="B170" s="21">
        <v>41116009</v>
      </c>
      <c r="C170" s="20">
        <v>151803020110</v>
      </c>
      <c r="D170" s="47" t="s">
        <v>145</v>
      </c>
      <c r="E170" s="67" t="s">
        <v>108</v>
      </c>
      <c r="F170" s="29">
        <v>50</v>
      </c>
      <c r="G170" s="29">
        <v>0</v>
      </c>
      <c r="H170" s="18">
        <f t="shared" si="21"/>
        <v>50</v>
      </c>
      <c r="I170" s="11"/>
      <c r="J170" s="14"/>
      <c r="K170" s="14">
        <f t="shared" si="22"/>
        <v>0</v>
      </c>
      <c r="L170" s="14">
        <f t="shared" si="23"/>
        <v>0</v>
      </c>
      <c r="M170" s="14">
        <f t="shared" si="24"/>
        <v>0</v>
      </c>
      <c r="N170" s="14">
        <f t="shared" si="25"/>
        <v>0</v>
      </c>
      <c r="O170" s="14">
        <f t="shared" si="26"/>
        <v>0</v>
      </c>
      <c r="P170" s="13"/>
      <c r="Q170" s="13"/>
      <c r="R170" s="12"/>
      <c r="S170" s="12"/>
    </row>
    <row r="171" spans="1:19">
      <c r="A171" s="19">
        <v>132</v>
      </c>
      <c r="B171" s="21">
        <v>41116009</v>
      </c>
      <c r="C171" s="20">
        <v>151803020111</v>
      </c>
      <c r="D171" s="47" t="s">
        <v>146</v>
      </c>
      <c r="E171" s="67" t="s">
        <v>108</v>
      </c>
      <c r="F171" s="29">
        <v>50</v>
      </c>
      <c r="G171" s="29">
        <v>0</v>
      </c>
      <c r="H171" s="18">
        <f t="shared" si="21"/>
        <v>50</v>
      </c>
      <c r="I171" s="11"/>
      <c r="J171" s="14"/>
      <c r="K171" s="14">
        <f t="shared" si="22"/>
        <v>0</v>
      </c>
      <c r="L171" s="14">
        <f t="shared" si="23"/>
        <v>0</v>
      </c>
      <c r="M171" s="14">
        <f t="shared" si="24"/>
        <v>0</v>
      </c>
      <c r="N171" s="14">
        <f t="shared" si="25"/>
        <v>0</v>
      </c>
      <c r="O171" s="14">
        <f t="shared" si="26"/>
        <v>0</v>
      </c>
      <c r="P171" s="13"/>
      <c r="Q171" s="13"/>
      <c r="R171" s="12"/>
      <c r="S171" s="12"/>
    </row>
    <row r="172" spans="1:19">
      <c r="A172" s="19">
        <v>133</v>
      </c>
      <c r="B172" s="21">
        <v>41116009</v>
      </c>
      <c r="C172" s="20">
        <v>151803020112</v>
      </c>
      <c r="D172" s="47" t="s">
        <v>147</v>
      </c>
      <c r="E172" s="67" t="s">
        <v>108</v>
      </c>
      <c r="F172" s="29">
        <v>50</v>
      </c>
      <c r="G172" s="29">
        <v>0</v>
      </c>
      <c r="H172" s="18">
        <f t="shared" si="21"/>
        <v>50</v>
      </c>
      <c r="I172" s="11"/>
      <c r="J172" s="14"/>
      <c r="K172" s="14">
        <f t="shared" si="22"/>
        <v>0</v>
      </c>
      <c r="L172" s="14">
        <f t="shared" si="23"/>
        <v>0</v>
      </c>
      <c r="M172" s="14">
        <f t="shared" si="24"/>
        <v>0</v>
      </c>
      <c r="N172" s="14">
        <f t="shared" si="25"/>
        <v>0</v>
      </c>
      <c r="O172" s="14">
        <f t="shared" si="26"/>
        <v>0</v>
      </c>
      <c r="P172" s="13"/>
      <c r="Q172" s="13"/>
      <c r="R172" s="12"/>
      <c r="S172" s="12"/>
    </row>
    <row r="173" spans="1:19">
      <c r="A173" s="19">
        <v>134</v>
      </c>
      <c r="B173" s="21">
        <v>41116009</v>
      </c>
      <c r="C173" s="20">
        <v>151803020115</v>
      </c>
      <c r="D173" s="47" t="s">
        <v>148</v>
      </c>
      <c r="E173" s="67" t="s">
        <v>108</v>
      </c>
      <c r="F173" s="29">
        <v>50</v>
      </c>
      <c r="G173" s="29">
        <v>0</v>
      </c>
      <c r="H173" s="18">
        <f t="shared" si="21"/>
        <v>50</v>
      </c>
      <c r="I173" s="11"/>
      <c r="J173" s="14"/>
      <c r="K173" s="14">
        <f t="shared" si="22"/>
        <v>0</v>
      </c>
      <c r="L173" s="14">
        <f t="shared" si="23"/>
        <v>0</v>
      </c>
      <c r="M173" s="14">
        <f t="shared" si="24"/>
        <v>0</v>
      </c>
      <c r="N173" s="14">
        <f t="shared" si="25"/>
        <v>0</v>
      </c>
      <c r="O173" s="14">
        <f t="shared" si="26"/>
        <v>0</v>
      </c>
      <c r="P173" s="13"/>
      <c r="Q173" s="13"/>
      <c r="R173" s="12"/>
      <c r="S173" s="12"/>
    </row>
    <row r="174" spans="1:19">
      <c r="A174" s="19">
        <v>135</v>
      </c>
      <c r="B174" s="21">
        <v>41116009</v>
      </c>
      <c r="C174" s="20">
        <v>151803020089</v>
      </c>
      <c r="D174" s="47" t="s">
        <v>149</v>
      </c>
      <c r="E174" s="67" t="s">
        <v>108</v>
      </c>
      <c r="F174" s="29">
        <v>50</v>
      </c>
      <c r="G174" s="29">
        <v>0</v>
      </c>
      <c r="H174" s="18">
        <f t="shared" si="21"/>
        <v>50</v>
      </c>
      <c r="I174" s="11"/>
      <c r="J174" s="14"/>
      <c r="K174" s="14">
        <f t="shared" si="22"/>
        <v>0</v>
      </c>
      <c r="L174" s="14">
        <f t="shared" si="23"/>
        <v>0</v>
      </c>
      <c r="M174" s="14">
        <f t="shared" si="24"/>
        <v>0</v>
      </c>
      <c r="N174" s="14">
        <f t="shared" si="25"/>
        <v>0</v>
      </c>
      <c r="O174" s="14">
        <f t="shared" si="26"/>
        <v>0</v>
      </c>
      <c r="P174" s="13"/>
      <c r="Q174" s="13"/>
      <c r="R174" s="12"/>
      <c r="S174" s="12"/>
    </row>
    <row r="175" spans="1:19">
      <c r="A175" s="19">
        <v>136</v>
      </c>
      <c r="B175" s="21">
        <v>41116009</v>
      </c>
      <c r="C175" s="20">
        <v>151803020035</v>
      </c>
      <c r="D175" s="47" t="s">
        <v>150</v>
      </c>
      <c r="E175" s="67" t="s">
        <v>108</v>
      </c>
      <c r="F175" s="29">
        <v>50</v>
      </c>
      <c r="G175" s="29">
        <v>0</v>
      </c>
      <c r="H175" s="18">
        <f t="shared" si="21"/>
        <v>50</v>
      </c>
      <c r="I175" s="11"/>
      <c r="J175" s="14"/>
      <c r="K175" s="14">
        <f t="shared" si="22"/>
        <v>0</v>
      </c>
      <c r="L175" s="14">
        <f t="shared" si="23"/>
        <v>0</v>
      </c>
      <c r="M175" s="14">
        <f t="shared" si="24"/>
        <v>0</v>
      </c>
      <c r="N175" s="14">
        <f t="shared" si="25"/>
        <v>0</v>
      </c>
      <c r="O175" s="14">
        <f t="shared" si="26"/>
        <v>0</v>
      </c>
      <c r="P175" s="13"/>
      <c r="Q175" s="13"/>
      <c r="R175" s="12"/>
      <c r="S175" s="12"/>
    </row>
    <row r="176" spans="1:19">
      <c r="A176" s="19">
        <v>137</v>
      </c>
      <c r="B176" s="21">
        <v>41116009</v>
      </c>
      <c r="C176" s="20">
        <v>151803030501</v>
      </c>
      <c r="D176" s="47" t="s">
        <v>151</v>
      </c>
      <c r="E176" s="67" t="s">
        <v>108</v>
      </c>
      <c r="F176" s="29">
        <v>50</v>
      </c>
      <c r="G176" s="29">
        <v>0</v>
      </c>
      <c r="H176" s="18">
        <f t="shared" si="21"/>
        <v>50</v>
      </c>
      <c r="I176" s="11"/>
      <c r="J176" s="14"/>
      <c r="K176" s="14">
        <f t="shared" si="22"/>
        <v>0</v>
      </c>
      <c r="L176" s="14">
        <f t="shared" si="23"/>
        <v>0</v>
      </c>
      <c r="M176" s="14">
        <f t="shared" si="24"/>
        <v>0</v>
      </c>
      <c r="N176" s="14">
        <f t="shared" si="25"/>
        <v>0</v>
      </c>
      <c r="O176" s="14">
        <f t="shared" si="26"/>
        <v>0</v>
      </c>
      <c r="P176" s="13"/>
      <c r="Q176" s="13"/>
      <c r="R176" s="12"/>
      <c r="S176" s="12"/>
    </row>
    <row r="177" spans="1:19">
      <c r="A177" s="19">
        <v>138</v>
      </c>
      <c r="B177" s="21">
        <v>41116009</v>
      </c>
      <c r="C177" s="20">
        <v>151803020037</v>
      </c>
      <c r="D177" s="47" t="s">
        <v>152</v>
      </c>
      <c r="E177" s="67" t="s">
        <v>108</v>
      </c>
      <c r="F177" s="29">
        <v>50</v>
      </c>
      <c r="G177" s="29">
        <v>0</v>
      </c>
      <c r="H177" s="18">
        <f t="shared" si="21"/>
        <v>50</v>
      </c>
      <c r="I177" s="11"/>
      <c r="J177" s="14"/>
      <c r="K177" s="14">
        <f t="shared" si="22"/>
        <v>0</v>
      </c>
      <c r="L177" s="14">
        <f t="shared" si="23"/>
        <v>0</v>
      </c>
      <c r="M177" s="14">
        <f t="shared" si="24"/>
        <v>0</v>
      </c>
      <c r="N177" s="14">
        <f t="shared" si="25"/>
        <v>0</v>
      </c>
      <c r="O177" s="14">
        <f t="shared" si="26"/>
        <v>0</v>
      </c>
      <c r="P177" s="13"/>
      <c r="Q177" s="13"/>
      <c r="R177" s="12"/>
      <c r="S177" s="12"/>
    </row>
    <row r="178" spans="1:19">
      <c r="A178" s="19">
        <v>139</v>
      </c>
      <c r="B178" s="21">
        <v>41116009</v>
      </c>
      <c r="C178" s="20">
        <v>151803030502</v>
      </c>
      <c r="D178" s="47" t="s">
        <v>153</v>
      </c>
      <c r="E178" s="67" t="s">
        <v>108</v>
      </c>
      <c r="F178" s="29">
        <v>50</v>
      </c>
      <c r="G178" s="29">
        <v>0</v>
      </c>
      <c r="H178" s="18">
        <f t="shared" si="21"/>
        <v>50</v>
      </c>
      <c r="I178" s="11"/>
      <c r="J178" s="14"/>
      <c r="K178" s="14">
        <f t="shared" si="22"/>
        <v>0</v>
      </c>
      <c r="L178" s="14">
        <f t="shared" si="23"/>
        <v>0</v>
      </c>
      <c r="M178" s="14">
        <f t="shared" si="24"/>
        <v>0</v>
      </c>
      <c r="N178" s="14">
        <f t="shared" si="25"/>
        <v>0</v>
      </c>
      <c r="O178" s="14">
        <f t="shared" si="26"/>
        <v>0</v>
      </c>
      <c r="P178" s="13"/>
      <c r="Q178" s="13"/>
      <c r="R178" s="12"/>
      <c r="S178" s="12"/>
    </row>
    <row r="179" spans="1:19">
      <c r="A179" s="19">
        <v>140</v>
      </c>
      <c r="B179" s="21">
        <v>41116009</v>
      </c>
      <c r="C179" s="20">
        <v>151803020120</v>
      </c>
      <c r="D179" s="47" t="s">
        <v>154</v>
      </c>
      <c r="E179" s="67" t="s">
        <v>108</v>
      </c>
      <c r="F179" s="29">
        <v>50</v>
      </c>
      <c r="G179" s="29">
        <v>0</v>
      </c>
      <c r="H179" s="18">
        <f t="shared" si="21"/>
        <v>50</v>
      </c>
      <c r="I179" s="11"/>
      <c r="J179" s="14"/>
      <c r="K179" s="14">
        <f t="shared" si="22"/>
        <v>0</v>
      </c>
      <c r="L179" s="14">
        <f t="shared" si="23"/>
        <v>0</v>
      </c>
      <c r="M179" s="14">
        <f t="shared" si="24"/>
        <v>0</v>
      </c>
      <c r="N179" s="14">
        <f t="shared" si="25"/>
        <v>0</v>
      </c>
      <c r="O179" s="14">
        <f t="shared" si="26"/>
        <v>0</v>
      </c>
      <c r="P179" s="13"/>
      <c r="Q179" s="13"/>
      <c r="R179" s="12"/>
      <c r="S179" s="12"/>
    </row>
    <row r="180" spans="1:19">
      <c r="A180" s="19">
        <v>141</v>
      </c>
      <c r="B180" s="21">
        <v>41116009</v>
      </c>
      <c r="C180" s="20">
        <v>151803030503</v>
      </c>
      <c r="D180" s="47" t="s">
        <v>155</v>
      </c>
      <c r="E180" s="67" t="s">
        <v>108</v>
      </c>
      <c r="F180" s="29">
        <v>50</v>
      </c>
      <c r="G180" s="29">
        <v>0</v>
      </c>
      <c r="H180" s="18">
        <f t="shared" si="21"/>
        <v>50</v>
      </c>
      <c r="I180" s="11"/>
      <c r="J180" s="14"/>
      <c r="K180" s="14">
        <f t="shared" si="22"/>
        <v>0</v>
      </c>
      <c r="L180" s="14">
        <f t="shared" si="23"/>
        <v>0</v>
      </c>
      <c r="M180" s="14">
        <f t="shared" si="24"/>
        <v>0</v>
      </c>
      <c r="N180" s="14">
        <f t="shared" si="25"/>
        <v>0</v>
      </c>
      <c r="O180" s="14">
        <f t="shared" si="26"/>
        <v>0</v>
      </c>
      <c r="P180" s="13"/>
      <c r="Q180" s="13"/>
      <c r="R180" s="12"/>
      <c r="S180" s="12"/>
    </row>
    <row r="181" spans="1:19">
      <c r="A181" s="19">
        <v>142</v>
      </c>
      <c r="B181" s="21">
        <v>41116009</v>
      </c>
      <c r="C181" s="20">
        <v>151803020027</v>
      </c>
      <c r="D181" s="47" t="s">
        <v>156</v>
      </c>
      <c r="E181" s="67" t="s">
        <v>108</v>
      </c>
      <c r="F181" s="29">
        <v>50</v>
      </c>
      <c r="G181" s="29">
        <v>0</v>
      </c>
      <c r="H181" s="18">
        <f t="shared" si="21"/>
        <v>50</v>
      </c>
      <c r="I181" s="11"/>
      <c r="J181" s="14"/>
      <c r="K181" s="14">
        <f t="shared" si="22"/>
        <v>0</v>
      </c>
      <c r="L181" s="14">
        <f t="shared" si="23"/>
        <v>0</v>
      </c>
      <c r="M181" s="14">
        <f t="shared" si="24"/>
        <v>0</v>
      </c>
      <c r="N181" s="14">
        <f t="shared" si="25"/>
        <v>0</v>
      </c>
      <c r="O181" s="14">
        <f t="shared" si="26"/>
        <v>0</v>
      </c>
      <c r="P181" s="13"/>
      <c r="Q181" s="13"/>
      <c r="R181" s="12"/>
      <c r="S181" s="12"/>
    </row>
    <row r="182" spans="1:19">
      <c r="A182" s="19">
        <v>143</v>
      </c>
      <c r="B182" s="21">
        <v>41116009</v>
      </c>
      <c r="C182" s="20">
        <v>151803030505</v>
      </c>
      <c r="D182" s="47" t="s">
        <v>157</v>
      </c>
      <c r="E182" s="67" t="s">
        <v>108</v>
      </c>
      <c r="F182" s="29">
        <v>50</v>
      </c>
      <c r="G182" s="29">
        <v>0</v>
      </c>
      <c r="H182" s="18">
        <f t="shared" si="21"/>
        <v>50</v>
      </c>
      <c r="I182" s="11"/>
      <c r="J182" s="14"/>
      <c r="K182" s="14">
        <f t="shared" si="22"/>
        <v>0</v>
      </c>
      <c r="L182" s="14">
        <f t="shared" si="23"/>
        <v>0</v>
      </c>
      <c r="M182" s="14">
        <f t="shared" si="24"/>
        <v>0</v>
      </c>
      <c r="N182" s="14">
        <f t="shared" si="25"/>
        <v>0</v>
      </c>
      <c r="O182" s="14">
        <f t="shared" si="26"/>
        <v>0</v>
      </c>
      <c r="P182" s="13"/>
      <c r="Q182" s="13"/>
      <c r="R182" s="12"/>
      <c r="S182" s="12"/>
    </row>
    <row r="183" spans="1:19">
      <c r="A183" s="19">
        <v>144</v>
      </c>
      <c r="B183" s="21">
        <v>41116009</v>
      </c>
      <c r="C183" s="20">
        <v>151803030506</v>
      </c>
      <c r="D183" s="47" t="s">
        <v>158</v>
      </c>
      <c r="E183" s="67" t="s">
        <v>108</v>
      </c>
      <c r="F183" s="29">
        <v>50</v>
      </c>
      <c r="G183" s="29">
        <v>0</v>
      </c>
      <c r="H183" s="18">
        <f t="shared" si="21"/>
        <v>50</v>
      </c>
      <c r="I183" s="11"/>
      <c r="J183" s="14"/>
      <c r="K183" s="14">
        <f t="shared" si="22"/>
        <v>0</v>
      </c>
      <c r="L183" s="14">
        <f t="shared" si="23"/>
        <v>0</v>
      </c>
      <c r="M183" s="14">
        <f t="shared" si="24"/>
        <v>0</v>
      </c>
      <c r="N183" s="14">
        <f t="shared" si="25"/>
        <v>0</v>
      </c>
      <c r="O183" s="14">
        <f t="shared" si="26"/>
        <v>0</v>
      </c>
      <c r="P183" s="13"/>
      <c r="Q183" s="13"/>
      <c r="R183" s="12"/>
      <c r="S183" s="12"/>
    </row>
    <row r="184" spans="1:19">
      <c r="A184" s="77"/>
      <c r="B184" s="78"/>
      <c r="C184" s="79"/>
      <c r="D184" s="80"/>
      <c r="E184" s="81"/>
      <c r="F184" s="82"/>
      <c r="G184" s="83"/>
      <c r="H184" s="84"/>
      <c r="I184" s="86"/>
      <c r="J184" s="87"/>
      <c r="K184" s="87"/>
      <c r="L184" s="87"/>
      <c r="M184" s="15">
        <f>SUM(M133:M183)</f>
        <v>0</v>
      </c>
      <c r="N184" s="15">
        <f>SUM(N133:N183)</f>
        <v>0</v>
      </c>
      <c r="O184" s="15">
        <f>SUM(O133:O183)</f>
        <v>0</v>
      </c>
      <c r="P184" s="85"/>
      <c r="Q184" s="85"/>
      <c r="R184" s="88"/>
      <c r="S184" s="88"/>
    </row>
    <row r="185" spans="1:19">
      <c r="A185" s="35"/>
      <c r="B185" s="36"/>
      <c r="C185" s="37"/>
      <c r="D185" s="73"/>
      <c r="E185" s="74"/>
      <c r="F185" s="75"/>
      <c r="G185" s="76"/>
      <c r="H185" s="39"/>
      <c r="I185" s="41"/>
      <c r="J185" s="42"/>
      <c r="K185" s="42"/>
      <c r="L185" s="42"/>
      <c r="M185" s="42"/>
      <c r="N185" s="42"/>
      <c r="O185" s="42"/>
      <c r="P185" s="40"/>
      <c r="Q185" s="40"/>
      <c r="R185" s="43"/>
      <c r="S185" s="43"/>
    </row>
    <row r="186" spans="1:19">
      <c r="A186" s="89"/>
      <c r="B186" s="90"/>
      <c r="C186" s="91"/>
      <c r="D186" s="92"/>
      <c r="E186" s="93"/>
      <c r="F186" s="94"/>
      <c r="G186" s="95"/>
      <c r="H186" s="39"/>
      <c r="I186" s="41"/>
      <c r="J186" s="42"/>
      <c r="K186" s="42"/>
      <c r="L186" s="42"/>
      <c r="M186" s="42"/>
      <c r="N186" s="42"/>
      <c r="O186" s="42"/>
      <c r="P186" s="40"/>
      <c r="Q186" s="40"/>
      <c r="R186" s="43"/>
      <c r="S186" s="43"/>
    </row>
    <row r="187" spans="1:19">
      <c r="A187" s="104" t="s">
        <v>159</v>
      </c>
      <c r="B187" s="104"/>
      <c r="C187" s="104"/>
      <c r="D187" s="104"/>
      <c r="E187" s="104"/>
      <c r="F187" s="104"/>
      <c r="G187" s="104"/>
      <c r="H187" s="96"/>
      <c r="I187" s="98"/>
      <c r="J187" s="99"/>
      <c r="K187" s="99"/>
      <c r="L187" s="99"/>
      <c r="M187" s="99"/>
      <c r="N187" s="99"/>
      <c r="O187" s="99"/>
      <c r="P187" s="97"/>
      <c r="Q187" s="97"/>
      <c r="R187" s="100"/>
      <c r="S187" s="100"/>
    </row>
    <row r="188" spans="1:19" ht="38.25">
      <c r="A188" s="54" t="s">
        <v>362</v>
      </c>
      <c r="B188" s="55" t="s">
        <v>360</v>
      </c>
      <c r="C188" s="55" t="s">
        <v>360</v>
      </c>
      <c r="D188" s="54" t="s">
        <v>377</v>
      </c>
      <c r="E188" s="56" t="s">
        <v>379</v>
      </c>
      <c r="F188" s="23" t="s">
        <v>1</v>
      </c>
      <c r="G188" s="23" t="s">
        <v>2</v>
      </c>
      <c r="H188" s="1" t="s">
        <v>378</v>
      </c>
      <c r="I188" s="2" t="s">
        <v>363</v>
      </c>
      <c r="J188" s="3" t="s">
        <v>364</v>
      </c>
      <c r="K188" s="3" t="s">
        <v>365</v>
      </c>
      <c r="L188" s="3" t="s">
        <v>366</v>
      </c>
      <c r="M188" s="3" t="s">
        <v>367</v>
      </c>
      <c r="N188" s="3" t="s">
        <v>368</v>
      </c>
      <c r="O188" s="3" t="s">
        <v>381</v>
      </c>
      <c r="P188" s="2" t="s">
        <v>369</v>
      </c>
      <c r="Q188" s="2" t="s">
        <v>370</v>
      </c>
      <c r="R188" s="7" t="s">
        <v>361</v>
      </c>
      <c r="S188" s="7" t="s">
        <v>380</v>
      </c>
    </row>
    <row r="189" spans="1:19">
      <c r="A189" s="19">
        <v>145</v>
      </c>
      <c r="B189" s="21">
        <v>41116011</v>
      </c>
      <c r="C189" s="20">
        <v>151803030002</v>
      </c>
      <c r="D189" s="66" t="s">
        <v>160</v>
      </c>
      <c r="E189" s="67" t="s">
        <v>108</v>
      </c>
      <c r="F189" s="27">
        <v>90</v>
      </c>
      <c r="G189" s="27">
        <v>90</v>
      </c>
      <c r="H189" s="18">
        <f t="shared" ref="H189:H216" si="27">F189+G189</f>
        <v>180</v>
      </c>
      <c r="I189" s="11"/>
      <c r="J189" s="14"/>
      <c r="K189" s="14">
        <f t="shared" ref="K189:K216" si="28">J189*19%</f>
        <v>0</v>
      </c>
      <c r="L189" s="14">
        <f t="shared" ref="L189:L216" si="29">+K189+J189</f>
        <v>0</v>
      </c>
      <c r="M189" s="14">
        <f t="shared" ref="M189:M216" si="30">L189*F189</f>
        <v>0</v>
      </c>
      <c r="N189" s="14">
        <f t="shared" ref="N189:N216" si="31">L189*G189</f>
        <v>0</v>
      </c>
      <c r="O189" s="14">
        <f t="shared" ref="O189:O216" si="32">L189*H189</f>
        <v>0</v>
      </c>
      <c r="P189" s="13"/>
      <c r="Q189" s="13"/>
      <c r="R189" s="12"/>
      <c r="S189" s="12"/>
    </row>
    <row r="190" spans="1:19">
      <c r="A190" s="19">
        <v>146</v>
      </c>
      <c r="B190" s="21">
        <v>41116011</v>
      </c>
      <c r="C190" s="20">
        <v>151803030003</v>
      </c>
      <c r="D190" s="66" t="s">
        <v>161</v>
      </c>
      <c r="E190" s="67" t="s">
        <v>108</v>
      </c>
      <c r="F190" s="28">
        <v>1350</v>
      </c>
      <c r="G190" s="27">
        <v>180</v>
      </c>
      <c r="H190" s="18">
        <f t="shared" si="27"/>
        <v>1530</v>
      </c>
      <c r="I190" s="11"/>
      <c r="J190" s="14"/>
      <c r="K190" s="14">
        <f t="shared" si="28"/>
        <v>0</v>
      </c>
      <c r="L190" s="14">
        <f t="shared" si="29"/>
        <v>0</v>
      </c>
      <c r="M190" s="14">
        <f t="shared" si="30"/>
        <v>0</v>
      </c>
      <c r="N190" s="14">
        <f t="shared" si="31"/>
        <v>0</v>
      </c>
      <c r="O190" s="14">
        <f t="shared" si="32"/>
        <v>0</v>
      </c>
      <c r="P190" s="13"/>
      <c r="Q190" s="13"/>
      <c r="R190" s="12"/>
      <c r="S190" s="12"/>
    </row>
    <row r="191" spans="1:19">
      <c r="A191" s="19">
        <v>147</v>
      </c>
      <c r="B191" s="21">
        <v>41116011</v>
      </c>
      <c r="C191" s="20">
        <v>151803030004</v>
      </c>
      <c r="D191" s="66" t="s">
        <v>162</v>
      </c>
      <c r="E191" s="67" t="s">
        <v>108</v>
      </c>
      <c r="F191" s="28">
        <v>2340</v>
      </c>
      <c r="G191" s="27">
        <v>900</v>
      </c>
      <c r="H191" s="18">
        <f t="shared" si="27"/>
        <v>3240</v>
      </c>
      <c r="I191" s="11"/>
      <c r="J191" s="14"/>
      <c r="K191" s="14">
        <f t="shared" si="28"/>
        <v>0</v>
      </c>
      <c r="L191" s="14">
        <f t="shared" si="29"/>
        <v>0</v>
      </c>
      <c r="M191" s="14">
        <f t="shared" si="30"/>
        <v>0</v>
      </c>
      <c r="N191" s="14">
        <f t="shared" si="31"/>
        <v>0</v>
      </c>
      <c r="O191" s="14">
        <f t="shared" si="32"/>
        <v>0</v>
      </c>
      <c r="P191" s="13"/>
      <c r="Q191" s="13"/>
      <c r="R191" s="12"/>
      <c r="S191" s="12"/>
    </row>
    <row r="192" spans="1:19">
      <c r="A192" s="19">
        <v>148</v>
      </c>
      <c r="B192" s="21">
        <v>41116011</v>
      </c>
      <c r="C192" s="20">
        <v>151803030005</v>
      </c>
      <c r="D192" s="66" t="s">
        <v>163</v>
      </c>
      <c r="E192" s="67" t="s">
        <v>108</v>
      </c>
      <c r="F192" s="27">
        <v>180</v>
      </c>
      <c r="G192" s="27">
        <v>90</v>
      </c>
      <c r="H192" s="18">
        <f t="shared" si="27"/>
        <v>270</v>
      </c>
      <c r="I192" s="11"/>
      <c r="J192" s="14"/>
      <c r="K192" s="14">
        <f t="shared" si="28"/>
        <v>0</v>
      </c>
      <c r="L192" s="14">
        <f t="shared" si="29"/>
        <v>0</v>
      </c>
      <c r="M192" s="14">
        <f t="shared" si="30"/>
        <v>0</v>
      </c>
      <c r="N192" s="14">
        <f t="shared" si="31"/>
        <v>0</v>
      </c>
      <c r="O192" s="14">
        <f t="shared" si="32"/>
        <v>0</v>
      </c>
      <c r="P192" s="13"/>
      <c r="Q192" s="13"/>
      <c r="R192" s="12"/>
      <c r="S192" s="12"/>
    </row>
    <row r="193" spans="1:19">
      <c r="A193" s="19">
        <v>149</v>
      </c>
      <c r="B193" s="21">
        <v>41116011</v>
      </c>
      <c r="C193" s="20">
        <v>151803030318</v>
      </c>
      <c r="D193" s="66" t="s">
        <v>164</v>
      </c>
      <c r="E193" s="67" t="s">
        <v>108</v>
      </c>
      <c r="F193" s="27">
        <v>180</v>
      </c>
      <c r="G193" s="27">
        <v>90</v>
      </c>
      <c r="H193" s="18">
        <f t="shared" si="27"/>
        <v>270</v>
      </c>
      <c r="I193" s="11"/>
      <c r="J193" s="14"/>
      <c r="K193" s="14">
        <f t="shared" si="28"/>
        <v>0</v>
      </c>
      <c r="L193" s="14">
        <f t="shared" si="29"/>
        <v>0</v>
      </c>
      <c r="M193" s="14">
        <f t="shared" si="30"/>
        <v>0</v>
      </c>
      <c r="N193" s="14">
        <f t="shared" si="31"/>
        <v>0</v>
      </c>
      <c r="O193" s="14">
        <f t="shared" si="32"/>
        <v>0</v>
      </c>
      <c r="P193" s="13"/>
      <c r="Q193" s="13"/>
      <c r="R193" s="12"/>
      <c r="S193" s="12"/>
    </row>
    <row r="194" spans="1:19">
      <c r="A194" s="19">
        <v>150</v>
      </c>
      <c r="B194" s="21">
        <v>41116011</v>
      </c>
      <c r="C194" s="20">
        <v>151803030006</v>
      </c>
      <c r="D194" s="66" t="s">
        <v>165</v>
      </c>
      <c r="E194" s="67" t="s">
        <v>108</v>
      </c>
      <c r="F194" s="28">
        <v>2340</v>
      </c>
      <c r="G194" s="27">
        <v>900</v>
      </c>
      <c r="H194" s="18">
        <f t="shared" si="27"/>
        <v>3240</v>
      </c>
      <c r="I194" s="11"/>
      <c r="J194" s="14"/>
      <c r="K194" s="14">
        <f t="shared" si="28"/>
        <v>0</v>
      </c>
      <c r="L194" s="14">
        <f t="shared" si="29"/>
        <v>0</v>
      </c>
      <c r="M194" s="14">
        <f t="shared" si="30"/>
        <v>0</v>
      </c>
      <c r="N194" s="14">
        <f t="shared" si="31"/>
        <v>0</v>
      </c>
      <c r="O194" s="14">
        <f t="shared" si="32"/>
        <v>0</v>
      </c>
      <c r="P194" s="13"/>
      <c r="Q194" s="13"/>
      <c r="R194" s="12"/>
      <c r="S194" s="12"/>
    </row>
    <row r="195" spans="1:19">
      <c r="A195" s="19">
        <v>151</v>
      </c>
      <c r="B195" s="21">
        <v>41116011</v>
      </c>
      <c r="C195" s="20">
        <v>151803030320</v>
      </c>
      <c r="D195" s="66" t="s">
        <v>166</v>
      </c>
      <c r="E195" s="67" t="s">
        <v>108</v>
      </c>
      <c r="F195" s="27">
        <v>180</v>
      </c>
      <c r="G195" s="27">
        <v>0</v>
      </c>
      <c r="H195" s="18">
        <f t="shared" si="27"/>
        <v>180</v>
      </c>
      <c r="I195" s="11"/>
      <c r="J195" s="14"/>
      <c r="K195" s="14">
        <f t="shared" si="28"/>
        <v>0</v>
      </c>
      <c r="L195" s="14">
        <f t="shared" si="29"/>
        <v>0</v>
      </c>
      <c r="M195" s="14">
        <f t="shared" si="30"/>
        <v>0</v>
      </c>
      <c r="N195" s="14">
        <f t="shared" si="31"/>
        <v>0</v>
      </c>
      <c r="O195" s="14">
        <f t="shared" si="32"/>
        <v>0</v>
      </c>
      <c r="P195" s="13"/>
      <c r="Q195" s="13"/>
      <c r="R195" s="12"/>
      <c r="S195" s="12"/>
    </row>
    <row r="196" spans="1:19" ht="36.75">
      <c r="A196" s="19">
        <v>152</v>
      </c>
      <c r="B196" s="21">
        <v>41116011</v>
      </c>
      <c r="C196" s="20">
        <v>151803030010</v>
      </c>
      <c r="D196" s="66" t="s">
        <v>167</v>
      </c>
      <c r="E196" s="67" t="s">
        <v>108</v>
      </c>
      <c r="F196" s="28">
        <v>2700</v>
      </c>
      <c r="G196" s="27">
        <v>540</v>
      </c>
      <c r="H196" s="18">
        <f t="shared" si="27"/>
        <v>3240</v>
      </c>
      <c r="I196" s="11"/>
      <c r="J196" s="14"/>
      <c r="K196" s="14">
        <f t="shared" si="28"/>
        <v>0</v>
      </c>
      <c r="L196" s="14">
        <f t="shared" si="29"/>
        <v>0</v>
      </c>
      <c r="M196" s="14">
        <f t="shared" si="30"/>
        <v>0</v>
      </c>
      <c r="N196" s="14">
        <f t="shared" si="31"/>
        <v>0</v>
      </c>
      <c r="O196" s="14">
        <f t="shared" si="32"/>
        <v>0</v>
      </c>
      <c r="P196" s="13"/>
      <c r="Q196" s="13"/>
      <c r="R196" s="12"/>
      <c r="S196" s="12"/>
    </row>
    <row r="197" spans="1:19" ht="36.75">
      <c r="A197" s="19">
        <v>153</v>
      </c>
      <c r="B197" s="21">
        <v>41116011</v>
      </c>
      <c r="C197" s="20">
        <v>151803030011</v>
      </c>
      <c r="D197" s="66" t="s">
        <v>168</v>
      </c>
      <c r="E197" s="67" t="s">
        <v>108</v>
      </c>
      <c r="F197" s="27">
        <v>900</v>
      </c>
      <c r="G197" s="27">
        <v>180</v>
      </c>
      <c r="H197" s="18">
        <f t="shared" si="27"/>
        <v>1080</v>
      </c>
      <c r="I197" s="11"/>
      <c r="J197" s="14"/>
      <c r="K197" s="14">
        <f t="shared" si="28"/>
        <v>0</v>
      </c>
      <c r="L197" s="14">
        <f t="shared" si="29"/>
        <v>0</v>
      </c>
      <c r="M197" s="14">
        <f t="shared" si="30"/>
        <v>0</v>
      </c>
      <c r="N197" s="14">
        <f t="shared" si="31"/>
        <v>0</v>
      </c>
      <c r="O197" s="14">
        <f t="shared" si="32"/>
        <v>0</v>
      </c>
      <c r="P197" s="13"/>
      <c r="Q197" s="13"/>
      <c r="R197" s="12"/>
      <c r="S197" s="12"/>
    </row>
    <row r="198" spans="1:19">
      <c r="A198" s="19">
        <v>154</v>
      </c>
      <c r="B198" s="21">
        <v>41116011</v>
      </c>
      <c r="C198" s="20">
        <v>151803030013</v>
      </c>
      <c r="D198" s="66" t="s">
        <v>169</v>
      </c>
      <c r="E198" s="67" t="s">
        <v>108</v>
      </c>
      <c r="F198" s="28">
        <v>2700</v>
      </c>
      <c r="G198" s="27">
        <v>900</v>
      </c>
      <c r="H198" s="18">
        <f t="shared" si="27"/>
        <v>3600</v>
      </c>
      <c r="I198" s="11"/>
      <c r="J198" s="14"/>
      <c r="K198" s="14">
        <f t="shared" si="28"/>
        <v>0</v>
      </c>
      <c r="L198" s="14">
        <f t="shared" si="29"/>
        <v>0</v>
      </c>
      <c r="M198" s="14">
        <f t="shared" si="30"/>
        <v>0</v>
      </c>
      <c r="N198" s="14">
        <f t="shared" si="31"/>
        <v>0</v>
      </c>
      <c r="O198" s="14">
        <f t="shared" si="32"/>
        <v>0</v>
      </c>
      <c r="P198" s="13"/>
      <c r="Q198" s="13"/>
      <c r="R198" s="12"/>
      <c r="S198" s="12"/>
    </row>
    <row r="199" spans="1:19">
      <c r="A199" s="19">
        <v>155</v>
      </c>
      <c r="B199" s="21">
        <v>41116011</v>
      </c>
      <c r="C199" s="20">
        <v>151803030507</v>
      </c>
      <c r="D199" s="66" t="s">
        <v>170</v>
      </c>
      <c r="E199" s="67" t="s">
        <v>108</v>
      </c>
      <c r="F199" s="27">
        <v>9</v>
      </c>
      <c r="G199" s="27">
        <v>9</v>
      </c>
      <c r="H199" s="18">
        <f t="shared" si="27"/>
        <v>18</v>
      </c>
      <c r="I199" s="11"/>
      <c r="J199" s="14"/>
      <c r="K199" s="14">
        <f t="shared" si="28"/>
        <v>0</v>
      </c>
      <c r="L199" s="14">
        <f t="shared" si="29"/>
        <v>0</v>
      </c>
      <c r="M199" s="14">
        <f t="shared" si="30"/>
        <v>0</v>
      </c>
      <c r="N199" s="14">
        <f t="shared" si="31"/>
        <v>0</v>
      </c>
      <c r="O199" s="14">
        <f t="shared" si="32"/>
        <v>0</v>
      </c>
      <c r="P199" s="13"/>
      <c r="Q199" s="13"/>
      <c r="R199" s="12"/>
      <c r="S199" s="12"/>
    </row>
    <row r="200" spans="1:19" ht="24.75">
      <c r="A200" s="19">
        <v>156</v>
      </c>
      <c r="B200" s="21">
        <v>41116011</v>
      </c>
      <c r="C200" s="20">
        <v>151803030030</v>
      </c>
      <c r="D200" s="66" t="s">
        <v>171</v>
      </c>
      <c r="E200" s="67" t="s">
        <v>108</v>
      </c>
      <c r="F200" s="28">
        <v>2700</v>
      </c>
      <c r="G200" s="27">
        <v>450</v>
      </c>
      <c r="H200" s="18">
        <f t="shared" si="27"/>
        <v>3150</v>
      </c>
      <c r="I200" s="11"/>
      <c r="J200" s="14"/>
      <c r="K200" s="14">
        <f t="shared" si="28"/>
        <v>0</v>
      </c>
      <c r="L200" s="14">
        <f t="shared" si="29"/>
        <v>0</v>
      </c>
      <c r="M200" s="14">
        <f t="shared" si="30"/>
        <v>0</v>
      </c>
      <c r="N200" s="14">
        <f t="shared" si="31"/>
        <v>0</v>
      </c>
      <c r="O200" s="14">
        <f t="shared" si="32"/>
        <v>0</v>
      </c>
      <c r="P200" s="13"/>
      <c r="Q200" s="13"/>
      <c r="R200" s="12"/>
      <c r="S200" s="12"/>
    </row>
    <row r="201" spans="1:19" ht="24.75">
      <c r="A201" s="19">
        <v>157</v>
      </c>
      <c r="B201" s="21">
        <v>41116011</v>
      </c>
      <c r="C201" s="20">
        <v>151803030031</v>
      </c>
      <c r="D201" s="66" t="s">
        <v>172</v>
      </c>
      <c r="E201" s="67" t="s">
        <v>108</v>
      </c>
      <c r="F201" s="27">
        <v>180</v>
      </c>
      <c r="G201" s="27">
        <v>0</v>
      </c>
      <c r="H201" s="18">
        <f t="shared" si="27"/>
        <v>180</v>
      </c>
      <c r="I201" s="11"/>
      <c r="J201" s="14"/>
      <c r="K201" s="14">
        <f t="shared" si="28"/>
        <v>0</v>
      </c>
      <c r="L201" s="14">
        <f t="shared" si="29"/>
        <v>0</v>
      </c>
      <c r="M201" s="14">
        <f t="shared" si="30"/>
        <v>0</v>
      </c>
      <c r="N201" s="14">
        <f t="shared" si="31"/>
        <v>0</v>
      </c>
      <c r="O201" s="14">
        <f t="shared" si="32"/>
        <v>0</v>
      </c>
      <c r="P201" s="13"/>
      <c r="Q201" s="13"/>
      <c r="R201" s="12"/>
      <c r="S201" s="12"/>
    </row>
    <row r="202" spans="1:19">
      <c r="A202" s="19">
        <v>158</v>
      </c>
      <c r="B202" s="21">
        <v>41116011</v>
      </c>
      <c r="C202" s="20">
        <v>151803030032</v>
      </c>
      <c r="D202" s="66" t="s">
        <v>173</v>
      </c>
      <c r="E202" s="67" t="s">
        <v>108</v>
      </c>
      <c r="F202" s="27">
        <v>180</v>
      </c>
      <c r="G202" s="27">
        <v>0</v>
      </c>
      <c r="H202" s="18">
        <f t="shared" si="27"/>
        <v>180</v>
      </c>
      <c r="I202" s="11"/>
      <c r="J202" s="14"/>
      <c r="K202" s="14">
        <f t="shared" si="28"/>
        <v>0</v>
      </c>
      <c r="L202" s="14">
        <f t="shared" si="29"/>
        <v>0</v>
      </c>
      <c r="M202" s="14">
        <f t="shared" si="30"/>
        <v>0</v>
      </c>
      <c r="N202" s="14">
        <f t="shared" si="31"/>
        <v>0</v>
      </c>
      <c r="O202" s="14">
        <f t="shared" si="32"/>
        <v>0</v>
      </c>
      <c r="P202" s="13"/>
      <c r="Q202" s="13"/>
      <c r="R202" s="12"/>
      <c r="S202" s="12"/>
    </row>
    <row r="203" spans="1:19" ht="24.75">
      <c r="A203" s="19">
        <v>159</v>
      </c>
      <c r="B203" s="21">
        <v>41116011</v>
      </c>
      <c r="C203" s="20">
        <v>151803030033</v>
      </c>
      <c r="D203" s="66" t="s">
        <v>174</v>
      </c>
      <c r="E203" s="67" t="s">
        <v>108</v>
      </c>
      <c r="F203" s="27">
        <v>900</v>
      </c>
      <c r="G203" s="27">
        <v>450</v>
      </c>
      <c r="H203" s="18">
        <f t="shared" si="27"/>
        <v>1350</v>
      </c>
      <c r="I203" s="11"/>
      <c r="J203" s="14"/>
      <c r="K203" s="14">
        <f t="shared" si="28"/>
        <v>0</v>
      </c>
      <c r="L203" s="14">
        <f t="shared" si="29"/>
        <v>0</v>
      </c>
      <c r="M203" s="14">
        <f t="shared" si="30"/>
        <v>0</v>
      </c>
      <c r="N203" s="14">
        <f t="shared" si="31"/>
        <v>0</v>
      </c>
      <c r="O203" s="14">
        <f t="shared" si="32"/>
        <v>0</v>
      </c>
      <c r="P203" s="13"/>
      <c r="Q203" s="13"/>
      <c r="R203" s="12"/>
      <c r="S203" s="12"/>
    </row>
    <row r="204" spans="1:19">
      <c r="A204" s="19">
        <v>160</v>
      </c>
      <c r="B204" s="21">
        <v>41116011</v>
      </c>
      <c r="C204" s="20">
        <v>151803030040</v>
      </c>
      <c r="D204" s="66" t="s">
        <v>175</v>
      </c>
      <c r="E204" s="67" t="s">
        <v>108</v>
      </c>
      <c r="F204" s="28">
        <v>2700</v>
      </c>
      <c r="G204" s="28">
        <v>2700</v>
      </c>
      <c r="H204" s="18">
        <f t="shared" si="27"/>
        <v>5400</v>
      </c>
      <c r="I204" s="11"/>
      <c r="J204" s="14"/>
      <c r="K204" s="14">
        <f t="shared" si="28"/>
        <v>0</v>
      </c>
      <c r="L204" s="14">
        <f t="shared" si="29"/>
        <v>0</v>
      </c>
      <c r="M204" s="14">
        <f t="shared" si="30"/>
        <v>0</v>
      </c>
      <c r="N204" s="14">
        <f t="shared" si="31"/>
        <v>0</v>
      </c>
      <c r="O204" s="14">
        <f t="shared" si="32"/>
        <v>0</v>
      </c>
      <c r="P204" s="13"/>
      <c r="Q204" s="13"/>
      <c r="R204" s="12"/>
      <c r="S204" s="12"/>
    </row>
    <row r="205" spans="1:19">
      <c r="A205" s="19">
        <v>161</v>
      </c>
      <c r="B205" s="21">
        <v>41116011</v>
      </c>
      <c r="C205" s="20">
        <v>151803030041</v>
      </c>
      <c r="D205" s="66" t="s">
        <v>176</v>
      </c>
      <c r="E205" s="67" t="s">
        <v>108</v>
      </c>
      <c r="F205" s="27">
        <v>180</v>
      </c>
      <c r="G205" s="27">
        <v>0</v>
      </c>
      <c r="H205" s="18">
        <f t="shared" si="27"/>
        <v>180</v>
      </c>
      <c r="I205" s="11"/>
      <c r="J205" s="14"/>
      <c r="K205" s="14">
        <f t="shared" si="28"/>
        <v>0</v>
      </c>
      <c r="L205" s="14">
        <f t="shared" si="29"/>
        <v>0</v>
      </c>
      <c r="M205" s="14">
        <f t="shared" si="30"/>
        <v>0</v>
      </c>
      <c r="N205" s="14">
        <f t="shared" si="31"/>
        <v>0</v>
      </c>
      <c r="O205" s="14">
        <f t="shared" si="32"/>
        <v>0</v>
      </c>
      <c r="P205" s="13"/>
      <c r="Q205" s="13"/>
      <c r="R205" s="12"/>
      <c r="S205" s="12"/>
    </row>
    <row r="206" spans="1:19">
      <c r="A206" s="19">
        <v>162</v>
      </c>
      <c r="B206" s="21">
        <v>41116011</v>
      </c>
      <c r="C206" s="20">
        <v>151803030042</v>
      </c>
      <c r="D206" s="66" t="s">
        <v>177</v>
      </c>
      <c r="E206" s="67" t="s">
        <v>108</v>
      </c>
      <c r="F206" s="27">
        <v>90</v>
      </c>
      <c r="G206" s="27">
        <v>0</v>
      </c>
      <c r="H206" s="18">
        <f t="shared" si="27"/>
        <v>90</v>
      </c>
      <c r="I206" s="11"/>
      <c r="J206" s="14"/>
      <c r="K206" s="14">
        <f t="shared" si="28"/>
        <v>0</v>
      </c>
      <c r="L206" s="14">
        <f t="shared" si="29"/>
        <v>0</v>
      </c>
      <c r="M206" s="14">
        <f t="shared" si="30"/>
        <v>0</v>
      </c>
      <c r="N206" s="14">
        <f t="shared" si="31"/>
        <v>0</v>
      </c>
      <c r="O206" s="14">
        <f t="shared" si="32"/>
        <v>0</v>
      </c>
      <c r="P206" s="13"/>
      <c r="Q206" s="13"/>
      <c r="R206" s="12"/>
      <c r="S206" s="12"/>
    </row>
    <row r="207" spans="1:19" ht="24.75">
      <c r="A207" s="19">
        <v>163</v>
      </c>
      <c r="B207" s="21">
        <v>41116011</v>
      </c>
      <c r="C207" s="20">
        <v>151803030315</v>
      </c>
      <c r="D207" s="66" t="s">
        <v>178</v>
      </c>
      <c r="E207" s="67" t="s">
        <v>108</v>
      </c>
      <c r="F207" s="27">
        <v>180</v>
      </c>
      <c r="G207" s="27">
        <v>0</v>
      </c>
      <c r="H207" s="18">
        <f t="shared" si="27"/>
        <v>180</v>
      </c>
      <c r="I207" s="11"/>
      <c r="J207" s="14"/>
      <c r="K207" s="14">
        <f t="shared" si="28"/>
        <v>0</v>
      </c>
      <c r="L207" s="14">
        <f t="shared" si="29"/>
        <v>0</v>
      </c>
      <c r="M207" s="14">
        <f t="shared" si="30"/>
        <v>0</v>
      </c>
      <c r="N207" s="14">
        <f t="shared" si="31"/>
        <v>0</v>
      </c>
      <c r="O207" s="14">
        <f t="shared" si="32"/>
        <v>0</v>
      </c>
      <c r="P207" s="13"/>
      <c r="Q207" s="13"/>
      <c r="R207" s="12"/>
      <c r="S207" s="12"/>
    </row>
    <row r="208" spans="1:19" ht="24.75">
      <c r="A208" s="19">
        <v>164</v>
      </c>
      <c r="B208" s="21">
        <v>41116011</v>
      </c>
      <c r="C208" s="20">
        <v>151803030314</v>
      </c>
      <c r="D208" s="66" t="s">
        <v>179</v>
      </c>
      <c r="E208" s="67" t="s">
        <v>108</v>
      </c>
      <c r="F208" s="27">
        <v>90</v>
      </c>
      <c r="G208" s="27">
        <v>90</v>
      </c>
      <c r="H208" s="18">
        <f t="shared" si="27"/>
        <v>180</v>
      </c>
      <c r="I208" s="11"/>
      <c r="J208" s="14"/>
      <c r="K208" s="14">
        <f t="shared" si="28"/>
        <v>0</v>
      </c>
      <c r="L208" s="14">
        <f t="shared" si="29"/>
        <v>0</v>
      </c>
      <c r="M208" s="14">
        <f t="shared" si="30"/>
        <v>0</v>
      </c>
      <c r="N208" s="14">
        <f t="shared" si="31"/>
        <v>0</v>
      </c>
      <c r="O208" s="14">
        <f t="shared" si="32"/>
        <v>0</v>
      </c>
      <c r="P208" s="13"/>
      <c r="Q208" s="13"/>
      <c r="R208" s="12"/>
      <c r="S208" s="12"/>
    </row>
    <row r="209" spans="1:19" ht="36.75">
      <c r="A209" s="19">
        <v>165</v>
      </c>
      <c r="B209" s="21">
        <v>41116011</v>
      </c>
      <c r="C209" s="20">
        <v>151803030045</v>
      </c>
      <c r="D209" s="66" t="s">
        <v>180</v>
      </c>
      <c r="E209" s="67" t="s">
        <v>108</v>
      </c>
      <c r="F209" s="28">
        <v>2700</v>
      </c>
      <c r="G209" s="27">
        <v>540</v>
      </c>
      <c r="H209" s="18">
        <f t="shared" si="27"/>
        <v>3240</v>
      </c>
      <c r="I209" s="11"/>
      <c r="J209" s="14"/>
      <c r="K209" s="14">
        <f t="shared" si="28"/>
        <v>0</v>
      </c>
      <c r="L209" s="14">
        <f t="shared" si="29"/>
        <v>0</v>
      </c>
      <c r="M209" s="14">
        <f t="shared" si="30"/>
        <v>0</v>
      </c>
      <c r="N209" s="14">
        <f t="shared" si="31"/>
        <v>0</v>
      </c>
      <c r="O209" s="14">
        <f t="shared" si="32"/>
        <v>0</v>
      </c>
      <c r="P209" s="13"/>
      <c r="Q209" s="13"/>
      <c r="R209" s="12"/>
      <c r="S209" s="12"/>
    </row>
    <row r="210" spans="1:19" ht="36.75">
      <c r="A210" s="19">
        <v>166</v>
      </c>
      <c r="B210" s="21">
        <v>41116011</v>
      </c>
      <c r="C210" s="20">
        <v>151803030046</v>
      </c>
      <c r="D210" s="66" t="s">
        <v>181</v>
      </c>
      <c r="E210" s="67" t="s">
        <v>108</v>
      </c>
      <c r="F210" s="27">
        <v>900</v>
      </c>
      <c r="G210" s="27">
        <v>180</v>
      </c>
      <c r="H210" s="18">
        <f t="shared" si="27"/>
        <v>1080</v>
      </c>
      <c r="I210" s="11"/>
      <c r="J210" s="14"/>
      <c r="K210" s="14">
        <f t="shared" si="28"/>
        <v>0</v>
      </c>
      <c r="L210" s="14">
        <f t="shared" si="29"/>
        <v>0</v>
      </c>
      <c r="M210" s="14">
        <f t="shared" si="30"/>
        <v>0</v>
      </c>
      <c r="N210" s="14">
        <f t="shared" si="31"/>
        <v>0</v>
      </c>
      <c r="O210" s="14">
        <f t="shared" si="32"/>
        <v>0</v>
      </c>
      <c r="P210" s="13"/>
      <c r="Q210" s="13"/>
      <c r="R210" s="12"/>
      <c r="S210" s="12"/>
    </row>
    <row r="211" spans="1:19" ht="24.75">
      <c r="A211" s="19">
        <v>167</v>
      </c>
      <c r="B211" s="21">
        <v>41116011</v>
      </c>
      <c r="C211" s="20">
        <v>151803030048</v>
      </c>
      <c r="D211" s="66" t="s">
        <v>182</v>
      </c>
      <c r="E211" s="67" t="s">
        <v>108</v>
      </c>
      <c r="F211" s="27">
        <v>360</v>
      </c>
      <c r="G211" s="27">
        <v>180</v>
      </c>
      <c r="H211" s="18">
        <f t="shared" si="27"/>
        <v>540</v>
      </c>
      <c r="I211" s="11"/>
      <c r="J211" s="14"/>
      <c r="K211" s="14">
        <f t="shared" si="28"/>
        <v>0</v>
      </c>
      <c r="L211" s="14">
        <f t="shared" si="29"/>
        <v>0</v>
      </c>
      <c r="M211" s="14">
        <f t="shared" si="30"/>
        <v>0</v>
      </c>
      <c r="N211" s="14">
        <f t="shared" si="31"/>
        <v>0</v>
      </c>
      <c r="O211" s="14">
        <f t="shared" si="32"/>
        <v>0</v>
      </c>
      <c r="P211" s="13"/>
      <c r="Q211" s="13"/>
      <c r="R211" s="12"/>
      <c r="S211" s="12"/>
    </row>
    <row r="212" spans="1:19">
      <c r="A212" s="19">
        <v>168</v>
      </c>
      <c r="B212" s="21">
        <v>41116011</v>
      </c>
      <c r="C212" s="20">
        <v>151803030288</v>
      </c>
      <c r="D212" s="66" t="s">
        <v>183</v>
      </c>
      <c r="E212" s="67" t="s">
        <v>108</v>
      </c>
      <c r="F212" s="27">
        <v>360</v>
      </c>
      <c r="G212" s="27">
        <v>180</v>
      </c>
      <c r="H212" s="18">
        <f t="shared" si="27"/>
        <v>540</v>
      </c>
      <c r="I212" s="11"/>
      <c r="J212" s="14"/>
      <c r="K212" s="14">
        <f t="shared" si="28"/>
        <v>0</v>
      </c>
      <c r="L212" s="14">
        <f t="shared" si="29"/>
        <v>0</v>
      </c>
      <c r="M212" s="14">
        <f t="shared" si="30"/>
        <v>0</v>
      </c>
      <c r="N212" s="14">
        <f t="shared" si="31"/>
        <v>0</v>
      </c>
      <c r="O212" s="14">
        <f t="shared" si="32"/>
        <v>0</v>
      </c>
      <c r="P212" s="13"/>
      <c r="Q212" s="13"/>
      <c r="R212" s="12"/>
      <c r="S212" s="12"/>
    </row>
    <row r="213" spans="1:19">
      <c r="A213" s="19">
        <v>169</v>
      </c>
      <c r="B213" s="21">
        <v>41116011</v>
      </c>
      <c r="C213" s="20">
        <v>151803030317</v>
      </c>
      <c r="D213" s="66" t="s">
        <v>184</v>
      </c>
      <c r="E213" s="67" t="s">
        <v>108</v>
      </c>
      <c r="F213" s="27">
        <v>9</v>
      </c>
      <c r="G213" s="27">
        <v>0</v>
      </c>
      <c r="H213" s="18">
        <f t="shared" si="27"/>
        <v>9</v>
      </c>
      <c r="I213" s="11"/>
      <c r="J213" s="14"/>
      <c r="K213" s="14">
        <f t="shared" si="28"/>
        <v>0</v>
      </c>
      <c r="L213" s="14">
        <f t="shared" si="29"/>
        <v>0</v>
      </c>
      <c r="M213" s="14">
        <f t="shared" si="30"/>
        <v>0</v>
      </c>
      <c r="N213" s="14">
        <f t="shared" si="31"/>
        <v>0</v>
      </c>
      <c r="O213" s="14">
        <f t="shared" si="32"/>
        <v>0</v>
      </c>
      <c r="P213" s="13"/>
      <c r="Q213" s="13"/>
      <c r="R213" s="12"/>
      <c r="S213" s="12"/>
    </row>
    <row r="214" spans="1:19">
      <c r="A214" s="19">
        <v>170</v>
      </c>
      <c r="B214" s="21">
        <v>41116011</v>
      </c>
      <c r="C214" s="20">
        <v>151803030317</v>
      </c>
      <c r="D214" s="66" t="s">
        <v>185</v>
      </c>
      <c r="E214" s="67" t="s">
        <v>108</v>
      </c>
      <c r="F214" s="27">
        <v>9</v>
      </c>
      <c r="G214" s="27">
        <v>0</v>
      </c>
      <c r="H214" s="18">
        <f t="shared" si="27"/>
        <v>9</v>
      </c>
      <c r="I214" s="11"/>
      <c r="J214" s="14"/>
      <c r="K214" s="14">
        <f t="shared" si="28"/>
        <v>0</v>
      </c>
      <c r="L214" s="14">
        <f t="shared" si="29"/>
        <v>0</v>
      </c>
      <c r="M214" s="14">
        <f t="shared" si="30"/>
        <v>0</v>
      </c>
      <c r="N214" s="14">
        <f t="shared" si="31"/>
        <v>0</v>
      </c>
      <c r="O214" s="14">
        <f t="shared" si="32"/>
        <v>0</v>
      </c>
      <c r="P214" s="13"/>
      <c r="Q214" s="13"/>
      <c r="R214" s="12"/>
      <c r="S214" s="12"/>
    </row>
    <row r="215" spans="1:19">
      <c r="A215" s="19">
        <v>171</v>
      </c>
      <c r="B215" s="21">
        <v>41116011</v>
      </c>
      <c r="C215" s="20">
        <v>151803030450</v>
      </c>
      <c r="D215" s="66" t="s">
        <v>186</v>
      </c>
      <c r="E215" s="67" t="s">
        <v>108</v>
      </c>
      <c r="F215" s="27">
        <v>9</v>
      </c>
      <c r="G215" s="27">
        <v>9</v>
      </c>
      <c r="H215" s="18">
        <f t="shared" si="27"/>
        <v>18</v>
      </c>
      <c r="I215" s="11"/>
      <c r="J215" s="14"/>
      <c r="K215" s="14">
        <f t="shared" si="28"/>
        <v>0</v>
      </c>
      <c r="L215" s="14">
        <f t="shared" si="29"/>
        <v>0</v>
      </c>
      <c r="M215" s="14">
        <f t="shared" si="30"/>
        <v>0</v>
      </c>
      <c r="N215" s="14">
        <f t="shared" si="31"/>
        <v>0</v>
      </c>
      <c r="O215" s="14">
        <f t="shared" si="32"/>
        <v>0</v>
      </c>
      <c r="P215" s="13"/>
      <c r="Q215" s="13"/>
      <c r="R215" s="12"/>
      <c r="S215" s="12"/>
    </row>
    <row r="216" spans="1:19" ht="24.75">
      <c r="A216" s="19">
        <v>172</v>
      </c>
      <c r="B216" s="21">
        <v>41116011</v>
      </c>
      <c r="C216" s="20">
        <v>151803030422</v>
      </c>
      <c r="D216" s="66" t="s">
        <v>187</v>
      </c>
      <c r="E216" s="67" t="s">
        <v>108</v>
      </c>
      <c r="F216" s="27">
        <v>360</v>
      </c>
      <c r="G216" s="27">
        <v>180</v>
      </c>
      <c r="H216" s="18">
        <f t="shared" si="27"/>
        <v>540</v>
      </c>
      <c r="I216" s="11"/>
      <c r="J216" s="14"/>
      <c r="K216" s="14">
        <f t="shared" si="28"/>
        <v>0</v>
      </c>
      <c r="L216" s="14">
        <f t="shared" si="29"/>
        <v>0</v>
      </c>
      <c r="M216" s="14">
        <f t="shared" si="30"/>
        <v>0</v>
      </c>
      <c r="N216" s="14">
        <f t="shared" si="31"/>
        <v>0</v>
      </c>
      <c r="O216" s="14">
        <f t="shared" si="32"/>
        <v>0</v>
      </c>
      <c r="P216" s="13"/>
      <c r="Q216" s="13"/>
      <c r="R216" s="12"/>
      <c r="S216" s="12"/>
    </row>
    <row r="217" spans="1:19">
      <c r="A217" s="77"/>
      <c r="B217" s="78"/>
      <c r="C217" s="79"/>
      <c r="D217" s="80"/>
      <c r="E217" s="81"/>
      <c r="F217" s="82"/>
      <c r="G217" s="83"/>
      <c r="H217" s="84"/>
      <c r="I217" s="86"/>
      <c r="J217" s="87"/>
      <c r="K217" s="87"/>
      <c r="L217" s="87"/>
      <c r="M217" s="15">
        <f>SUM(M189:M216)</f>
        <v>0</v>
      </c>
      <c r="N217" s="15">
        <f>SUM(N189:N216)</f>
        <v>0</v>
      </c>
      <c r="O217" s="15">
        <f>SUM(O189:O216)</f>
        <v>0</v>
      </c>
      <c r="P217" s="85"/>
      <c r="Q217" s="85"/>
      <c r="R217" s="88"/>
      <c r="S217" s="88"/>
    </row>
    <row r="218" spans="1:19">
      <c r="A218" s="35"/>
      <c r="B218" s="36"/>
      <c r="C218" s="37"/>
      <c r="D218" s="73"/>
      <c r="E218" s="74"/>
      <c r="F218" s="75"/>
      <c r="G218" s="76"/>
      <c r="H218" s="39"/>
      <c r="I218" s="41"/>
      <c r="J218" s="42"/>
      <c r="K218" s="42"/>
      <c r="L218" s="42"/>
      <c r="M218" s="42"/>
      <c r="N218" s="42"/>
      <c r="O218" s="42"/>
      <c r="P218" s="40"/>
      <c r="Q218" s="40"/>
      <c r="R218" s="43"/>
      <c r="S218" s="43"/>
    </row>
    <row r="219" spans="1:19">
      <c r="A219" s="89"/>
      <c r="B219" s="90"/>
      <c r="C219" s="91"/>
      <c r="D219" s="92"/>
      <c r="E219" s="93"/>
      <c r="F219" s="94"/>
      <c r="G219" s="95"/>
      <c r="H219" s="39"/>
      <c r="I219" s="41"/>
      <c r="J219" s="42"/>
      <c r="K219" s="42"/>
      <c r="L219" s="42"/>
      <c r="M219" s="42"/>
      <c r="N219" s="42"/>
      <c r="O219" s="42"/>
      <c r="P219" s="40"/>
      <c r="Q219" s="40"/>
      <c r="R219" s="43"/>
      <c r="S219" s="43"/>
    </row>
    <row r="220" spans="1:19">
      <c r="A220" s="104" t="s">
        <v>188</v>
      </c>
      <c r="B220" s="104"/>
      <c r="C220" s="104"/>
      <c r="D220" s="104"/>
      <c r="E220" s="104"/>
      <c r="F220" s="104"/>
      <c r="G220" s="104"/>
      <c r="H220" s="96"/>
      <c r="I220" s="98"/>
      <c r="J220" s="99"/>
      <c r="K220" s="99"/>
      <c r="L220" s="99"/>
      <c r="M220" s="99"/>
      <c r="N220" s="99"/>
      <c r="O220" s="99"/>
      <c r="P220" s="97"/>
      <c r="Q220" s="97"/>
      <c r="R220" s="100"/>
      <c r="S220" s="100"/>
    </row>
    <row r="221" spans="1:19" ht="38.25">
      <c r="A221" s="54" t="s">
        <v>362</v>
      </c>
      <c r="B221" s="55" t="s">
        <v>360</v>
      </c>
      <c r="C221" s="55" t="s">
        <v>360</v>
      </c>
      <c r="D221" s="54" t="s">
        <v>377</v>
      </c>
      <c r="E221" s="56" t="s">
        <v>379</v>
      </c>
      <c r="F221" s="23" t="s">
        <v>1</v>
      </c>
      <c r="G221" s="23" t="s">
        <v>2</v>
      </c>
      <c r="H221" s="1" t="s">
        <v>378</v>
      </c>
      <c r="I221" s="2" t="s">
        <v>363</v>
      </c>
      <c r="J221" s="3" t="s">
        <v>364</v>
      </c>
      <c r="K221" s="3" t="s">
        <v>365</v>
      </c>
      <c r="L221" s="3" t="s">
        <v>366</v>
      </c>
      <c r="M221" s="3" t="s">
        <v>367</v>
      </c>
      <c r="N221" s="3" t="s">
        <v>368</v>
      </c>
      <c r="O221" s="3" t="s">
        <v>381</v>
      </c>
      <c r="P221" s="2" t="s">
        <v>369</v>
      </c>
      <c r="Q221" s="2" t="s">
        <v>370</v>
      </c>
      <c r="R221" s="7" t="s">
        <v>361</v>
      </c>
      <c r="S221" s="7" t="s">
        <v>380</v>
      </c>
    </row>
    <row r="222" spans="1:19">
      <c r="A222" s="21">
        <v>173</v>
      </c>
      <c r="B222" s="21">
        <v>41116010</v>
      </c>
      <c r="C222" s="20">
        <v>151803010007</v>
      </c>
      <c r="D222" s="66" t="s">
        <v>189</v>
      </c>
      <c r="E222" s="67" t="s">
        <v>4</v>
      </c>
      <c r="F222" s="29">
        <v>90</v>
      </c>
      <c r="G222" s="27">
        <v>0</v>
      </c>
      <c r="H222" s="18">
        <f t="shared" ref="H222:H243" si="33">F222+G222</f>
        <v>90</v>
      </c>
      <c r="I222" s="11"/>
      <c r="J222" s="14"/>
      <c r="K222" s="14">
        <f t="shared" ref="K222:K243" si="34">J222*19%</f>
        <v>0</v>
      </c>
      <c r="L222" s="14">
        <f t="shared" ref="L222:L243" si="35">+K222+J222</f>
        <v>0</v>
      </c>
      <c r="M222" s="14">
        <f t="shared" ref="M222:M243" si="36">L222*F222</f>
        <v>0</v>
      </c>
      <c r="N222" s="14">
        <f t="shared" ref="N222:N243" si="37">L222*G222</f>
        <v>0</v>
      </c>
      <c r="O222" s="14">
        <f t="shared" ref="O222:O243" si="38">L222*H222</f>
        <v>0</v>
      </c>
      <c r="P222" s="13"/>
      <c r="Q222" s="13"/>
      <c r="R222" s="12"/>
      <c r="S222" s="12"/>
    </row>
    <row r="223" spans="1:19">
      <c r="A223" s="21">
        <v>174</v>
      </c>
      <c r="B223" s="21">
        <v>41116010</v>
      </c>
      <c r="C223" s="20">
        <v>151803010007</v>
      </c>
      <c r="D223" s="66" t="s">
        <v>190</v>
      </c>
      <c r="E223" s="67" t="s">
        <v>4</v>
      </c>
      <c r="F223" s="29">
        <v>90</v>
      </c>
      <c r="G223" s="27">
        <v>0</v>
      </c>
      <c r="H223" s="18">
        <f t="shared" si="33"/>
        <v>90</v>
      </c>
      <c r="I223" s="11"/>
      <c r="J223" s="14"/>
      <c r="K223" s="14">
        <f t="shared" si="34"/>
        <v>0</v>
      </c>
      <c r="L223" s="14">
        <f t="shared" si="35"/>
        <v>0</v>
      </c>
      <c r="M223" s="14">
        <f t="shared" si="36"/>
        <v>0</v>
      </c>
      <c r="N223" s="14">
        <f t="shared" si="37"/>
        <v>0</v>
      </c>
      <c r="O223" s="14">
        <f t="shared" si="38"/>
        <v>0</v>
      </c>
      <c r="P223" s="13"/>
      <c r="Q223" s="13"/>
      <c r="R223" s="12"/>
      <c r="S223" s="12"/>
    </row>
    <row r="224" spans="1:19">
      <c r="A224" s="21">
        <v>175</v>
      </c>
      <c r="B224" s="21">
        <v>41116010</v>
      </c>
      <c r="C224" s="20">
        <v>151803010004</v>
      </c>
      <c r="D224" s="66" t="s">
        <v>191</v>
      </c>
      <c r="E224" s="67" t="s">
        <v>4</v>
      </c>
      <c r="F224" s="29">
        <v>180</v>
      </c>
      <c r="G224" s="27">
        <v>0</v>
      </c>
      <c r="H224" s="18">
        <f t="shared" si="33"/>
        <v>180</v>
      </c>
      <c r="I224" s="11"/>
      <c r="J224" s="14"/>
      <c r="K224" s="14">
        <f t="shared" si="34"/>
        <v>0</v>
      </c>
      <c r="L224" s="14">
        <f t="shared" si="35"/>
        <v>0</v>
      </c>
      <c r="M224" s="14">
        <f t="shared" si="36"/>
        <v>0</v>
      </c>
      <c r="N224" s="14">
        <f t="shared" si="37"/>
        <v>0</v>
      </c>
      <c r="O224" s="14">
        <f t="shared" si="38"/>
        <v>0</v>
      </c>
      <c r="P224" s="13"/>
      <c r="Q224" s="13"/>
      <c r="R224" s="12"/>
      <c r="S224" s="12"/>
    </row>
    <row r="225" spans="1:19">
      <c r="A225" s="21">
        <v>176</v>
      </c>
      <c r="B225" s="21">
        <v>41116010</v>
      </c>
      <c r="C225" s="20">
        <v>151803010005</v>
      </c>
      <c r="D225" s="66" t="s">
        <v>192</v>
      </c>
      <c r="E225" s="67" t="s">
        <v>4</v>
      </c>
      <c r="F225" s="29">
        <v>180</v>
      </c>
      <c r="G225" s="27">
        <v>0</v>
      </c>
      <c r="H225" s="18">
        <f t="shared" si="33"/>
        <v>180</v>
      </c>
      <c r="I225" s="11"/>
      <c r="J225" s="14"/>
      <c r="K225" s="14">
        <f t="shared" si="34"/>
        <v>0</v>
      </c>
      <c r="L225" s="14">
        <f t="shared" si="35"/>
        <v>0</v>
      </c>
      <c r="M225" s="14">
        <f t="shared" si="36"/>
        <v>0</v>
      </c>
      <c r="N225" s="14">
        <f t="shared" si="37"/>
        <v>0</v>
      </c>
      <c r="O225" s="14">
        <f t="shared" si="38"/>
        <v>0</v>
      </c>
      <c r="P225" s="13"/>
      <c r="Q225" s="13"/>
      <c r="R225" s="12"/>
      <c r="S225" s="12"/>
    </row>
    <row r="226" spans="1:19">
      <c r="A226" s="21">
        <v>177</v>
      </c>
      <c r="B226" s="21">
        <v>41116010</v>
      </c>
      <c r="C226" s="20">
        <v>151803010006</v>
      </c>
      <c r="D226" s="66" t="s">
        <v>193</v>
      </c>
      <c r="E226" s="67" t="s">
        <v>4</v>
      </c>
      <c r="F226" s="29">
        <v>450</v>
      </c>
      <c r="G226" s="27">
        <v>0</v>
      </c>
      <c r="H226" s="18">
        <f t="shared" si="33"/>
        <v>450</v>
      </c>
      <c r="I226" s="11"/>
      <c r="J226" s="14"/>
      <c r="K226" s="14">
        <f t="shared" si="34"/>
        <v>0</v>
      </c>
      <c r="L226" s="14">
        <f t="shared" si="35"/>
        <v>0</v>
      </c>
      <c r="M226" s="14">
        <f t="shared" si="36"/>
        <v>0</v>
      </c>
      <c r="N226" s="14">
        <f t="shared" si="37"/>
        <v>0</v>
      </c>
      <c r="O226" s="14">
        <f t="shared" si="38"/>
        <v>0</v>
      </c>
      <c r="P226" s="13"/>
      <c r="Q226" s="13"/>
      <c r="R226" s="12"/>
      <c r="S226" s="12"/>
    </row>
    <row r="227" spans="1:19" ht="29.25" customHeight="1">
      <c r="A227" s="21">
        <v>178</v>
      </c>
      <c r="B227" s="21">
        <v>41116010</v>
      </c>
      <c r="C227" s="20">
        <v>151803010008</v>
      </c>
      <c r="D227" s="66" t="s">
        <v>194</v>
      </c>
      <c r="E227" s="67" t="s">
        <v>4</v>
      </c>
      <c r="F227" s="29">
        <v>90</v>
      </c>
      <c r="G227" s="27">
        <v>0</v>
      </c>
      <c r="H227" s="18">
        <f t="shared" si="33"/>
        <v>90</v>
      </c>
      <c r="I227" s="11"/>
      <c r="J227" s="14"/>
      <c r="K227" s="14">
        <f t="shared" si="34"/>
        <v>0</v>
      </c>
      <c r="L227" s="14">
        <f t="shared" si="35"/>
        <v>0</v>
      </c>
      <c r="M227" s="14">
        <f t="shared" si="36"/>
        <v>0</v>
      </c>
      <c r="N227" s="14">
        <f t="shared" si="37"/>
        <v>0</v>
      </c>
      <c r="O227" s="14">
        <f t="shared" si="38"/>
        <v>0</v>
      </c>
      <c r="P227" s="13"/>
      <c r="Q227" s="13"/>
      <c r="R227" s="12"/>
      <c r="S227" s="12"/>
    </row>
    <row r="228" spans="1:19" ht="24.75">
      <c r="A228" s="21">
        <v>179</v>
      </c>
      <c r="B228" s="21">
        <v>41116010</v>
      </c>
      <c r="C228" s="20">
        <v>151803010009</v>
      </c>
      <c r="D228" s="66" t="s">
        <v>195</v>
      </c>
      <c r="E228" s="67" t="s">
        <v>4</v>
      </c>
      <c r="F228" s="29">
        <v>180</v>
      </c>
      <c r="G228" s="27">
        <v>0</v>
      </c>
      <c r="H228" s="18">
        <f t="shared" si="33"/>
        <v>180</v>
      </c>
      <c r="I228" s="11"/>
      <c r="J228" s="14"/>
      <c r="K228" s="14">
        <f t="shared" si="34"/>
        <v>0</v>
      </c>
      <c r="L228" s="14">
        <f t="shared" si="35"/>
        <v>0</v>
      </c>
      <c r="M228" s="14">
        <f t="shared" si="36"/>
        <v>0</v>
      </c>
      <c r="N228" s="14">
        <f t="shared" si="37"/>
        <v>0</v>
      </c>
      <c r="O228" s="14">
        <f t="shared" si="38"/>
        <v>0</v>
      </c>
      <c r="P228" s="13"/>
      <c r="Q228" s="13"/>
      <c r="R228" s="12"/>
      <c r="S228" s="12"/>
    </row>
    <row r="229" spans="1:19">
      <c r="A229" s="21">
        <v>180</v>
      </c>
      <c r="B229" s="21">
        <v>41116010</v>
      </c>
      <c r="C229" s="20">
        <v>151803010010</v>
      </c>
      <c r="D229" s="66" t="s">
        <v>196</v>
      </c>
      <c r="E229" s="67" t="s">
        <v>4</v>
      </c>
      <c r="F229" s="29">
        <v>90</v>
      </c>
      <c r="G229" s="27">
        <v>0</v>
      </c>
      <c r="H229" s="18">
        <f t="shared" si="33"/>
        <v>90</v>
      </c>
      <c r="I229" s="11"/>
      <c r="J229" s="14"/>
      <c r="K229" s="14">
        <f t="shared" si="34"/>
        <v>0</v>
      </c>
      <c r="L229" s="14">
        <f t="shared" si="35"/>
        <v>0</v>
      </c>
      <c r="M229" s="14">
        <f t="shared" si="36"/>
        <v>0</v>
      </c>
      <c r="N229" s="14">
        <f t="shared" si="37"/>
        <v>0</v>
      </c>
      <c r="O229" s="14">
        <f t="shared" si="38"/>
        <v>0</v>
      </c>
      <c r="P229" s="13"/>
      <c r="Q229" s="13"/>
      <c r="R229" s="12"/>
      <c r="S229" s="12"/>
    </row>
    <row r="230" spans="1:19" ht="27" customHeight="1">
      <c r="A230" s="21">
        <v>181</v>
      </c>
      <c r="B230" s="21">
        <v>41116010</v>
      </c>
      <c r="C230" s="20">
        <v>151803010011</v>
      </c>
      <c r="D230" s="66" t="s">
        <v>197</v>
      </c>
      <c r="E230" s="67" t="s">
        <v>4</v>
      </c>
      <c r="F230" s="29">
        <v>180</v>
      </c>
      <c r="G230" s="27">
        <v>0</v>
      </c>
      <c r="H230" s="18">
        <f t="shared" si="33"/>
        <v>180</v>
      </c>
      <c r="I230" s="11"/>
      <c r="J230" s="14"/>
      <c r="K230" s="14">
        <f t="shared" si="34"/>
        <v>0</v>
      </c>
      <c r="L230" s="14">
        <f t="shared" si="35"/>
        <v>0</v>
      </c>
      <c r="M230" s="14">
        <f t="shared" si="36"/>
        <v>0</v>
      </c>
      <c r="N230" s="14">
        <f t="shared" si="37"/>
        <v>0</v>
      </c>
      <c r="O230" s="14">
        <f t="shared" si="38"/>
        <v>0</v>
      </c>
      <c r="P230" s="13"/>
      <c r="Q230" s="13"/>
      <c r="R230" s="12"/>
      <c r="S230" s="12"/>
    </row>
    <row r="231" spans="1:19">
      <c r="A231" s="21">
        <v>182</v>
      </c>
      <c r="B231" s="21">
        <v>41116010</v>
      </c>
      <c r="C231" s="20">
        <v>151803010012</v>
      </c>
      <c r="D231" s="66" t="s">
        <v>198</v>
      </c>
      <c r="E231" s="67" t="s">
        <v>4</v>
      </c>
      <c r="F231" s="29">
        <v>90</v>
      </c>
      <c r="G231" s="27">
        <v>0</v>
      </c>
      <c r="H231" s="18">
        <f t="shared" si="33"/>
        <v>90</v>
      </c>
      <c r="I231" s="11"/>
      <c r="J231" s="14"/>
      <c r="K231" s="14">
        <f t="shared" si="34"/>
        <v>0</v>
      </c>
      <c r="L231" s="14">
        <f t="shared" si="35"/>
        <v>0</v>
      </c>
      <c r="M231" s="14">
        <f t="shared" si="36"/>
        <v>0</v>
      </c>
      <c r="N231" s="14">
        <f t="shared" si="37"/>
        <v>0</v>
      </c>
      <c r="O231" s="14">
        <f t="shared" si="38"/>
        <v>0</v>
      </c>
      <c r="P231" s="13"/>
      <c r="Q231" s="13"/>
      <c r="R231" s="12"/>
      <c r="S231" s="12"/>
    </row>
    <row r="232" spans="1:19">
      <c r="A232" s="21">
        <v>183</v>
      </c>
      <c r="B232" s="21">
        <v>41116010</v>
      </c>
      <c r="C232" s="20">
        <v>151803010014</v>
      </c>
      <c r="D232" s="66" t="s">
        <v>199</v>
      </c>
      <c r="E232" s="67" t="s">
        <v>4</v>
      </c>
      <c r="F232" s="29">
        <v>180</v>
      </c>
      <c r="G232" s="27">
        <v>0</v>
      </c>
      <c r="H232" s="18">
        <f t="shared" si="33"/>
        <v>180</v>
      </c>
      <c r="I232" s="11"/>
      <c r="J232" s="14"/>
      <c r="K232" s="14">
        <f t="shared" si="34"/>
        <v>0</v>
      </c>
      <c r="L232" s="14">
        <f t="shared" si="35"/>
        <v>0</v>
      </c>
      <c r="M232" s="14">
        <f t="shared" si="36"/>
        <v>0</v>
      </c>
      <c r="N232" s="14">
        <f t="shared" si="37"/>
        <v>0</v>
      </c>
      <c r="O232" s="14">
        <f t="shared" si="38"/>
        <v>0</v>
      </c>
      <c r="P232" s="13"/>
      <c r="Q232" s="13"/>
      <c r="R232" s="12"/>
      <c r="S232" s="12"/>
    </row>
    <row r="233" spans="1:19">
      <c r="A233" s="21">
        <v>184</v>
      </c>
      <c r="B233" s="21">
        <v>41116010</v>
      </c>
      <c r="C233" s="20">
        <v>151803010015</v>
      </c>
      <c r="D233" s="66" t="s">
        <v>200</v>
      </c>
      <c r="E233" s="67" t="s">
        <v>4</v>
      </c>
      <c r="F233" s="29">
        <v>450</v>
      </c>
      <c r="G233" s="27">
        <v>0</v>
      </c>
      <c r="H233" s="18">
        <f t="shared" si="33"/>
        <v>450</v>
      </c>
      <c r="I233" s="11"/>
      <c r="J233" s="14"/>
      <c r="K233" s="14">
        <f t="shared" si="34"/>
        <v>0</v>
      </c>
      <c r="L233" s="14">
        <f t="shared" si="35"/>
        <v>0</v>
      </c>
      <c r="M233" s="14">
        <f t="shared" si="36"/>
        <v>0</v>
      </c>
      <c r="N233" s="14">
        <f t="shared" si="37"/>
        <v>0</v>
      </c>
      <c r="O233" s="14">
        <f t="shared" si="38"/>
        <v>0</v>
      </c>
      <c r="P233" s="13"/>
      <c r="Q233" s="13"/>
      <c r="R233" s="12"/>
      <c r="S233" s="12"/>
    </row>
    <row r="234" spans="1:19">
      <c r="A234" s="21">
        <v>185</v>
      </c>
      <c r="B234" s="21">
        <v>41116010</v>
      </c>
      <c r="C234" s="20">
        <v>151803010016</v>
      </c>
      <c r="D234" s="66" t="s">
        <v>201</v>
      </c>
      <c r="E234" s="67" t="s">
        <v>4</v>
      </c>
      <c r="F234" s="29">
        <v>450</v>
      </c>
      <c r="G234" s="27">
        <v>0</v>
      </c>
      <c r="H234" s="18">
        <f t="shared" si="33"/>
        <v>450</v>
      </c>
      <c r="I234" s="11"/>
      <c r="J234" s="14"/>
      <c r="K234" s="14">
        <f t="shared" si="34"/>
        <v>0</v>
      </c>
      <c r="L234" s="14">
        <f t="shared" si="35"/>
        <v>0</v>
      </c>
      <c r="M234" s="14">
        <f t="shared" si="36"/>
        <v>0</v>
      </c>
      <c r="N234" s="14">
        <f t="shared" si="37"/>
        <v>0</v>
      </c>
      <c r="O234" s="14">
        <f t="shared" si="38"/>
        <v>0</v>
      </c>
      <c r="P234" s="13"/>
      <c r="Q234" s="13"/>
      <c r="R234" s="12"/>
      <c r="S234" s="12"/>
    </row>
    <row r="235" spans="1:19">
      <c r="A235" s="21">
        <v>186</v>
      </c>
      <c r="B235" s="21">
        <v>41116010</v>
      </c>
      <c r="C235" s="20">
        <v>151803010017</v>
      </c>
      <c r="D235" s="66" t="s">
        <v>202</v>
      </c>
      <c r="E235" s="67" t="s">
        <v>4</v>
      </c>
      <c r="F235" s="29">
        <v>450</v>
      </c>
      <c r="G235" s="27">
        <v>0</v>
      </c>
      <c r="H235" s="18">
        <f t="shared" si="33"/>
        <v>450</v>
      </c>
      <c r="I235" s="11"/>
      <c r="J235" s="14"/>
      <c r="K235" s="14">
        <f t="shared" si="34"/>
        <v>0</v>
      </c>
      <c r="L235" s="14">
        <f t="shared" si="35"/>
        <v>0</v>
      </c>
      <c r="M235" s="14">
        <f t="shared" si="36"/>
        <v>0</v>
      </c>
      <c r="N235" s="14">
        <f t="shared" si="37"/>
        <v>0</v>
      </c>
      <c r="O235" s="14">
        <f t="shared" si="38"/>
        <v>0</v>
      </c>
      <c r="P235" s="13"/>
      <c r="Q235" s="13"/>
      <c r="R235" s="12"/>
      <c r="S235" s="12"/>
    </row>
    <row r="236" spans="1:19">
      <c r="A236" s="21">
        <v>187</v>
      </c>
      <c r="B236" s="21">
        <v>41116010</v>
      </c>
      <c r="C236" s="20">
        <v>151803010020</v>
      </c>
      <c r="D236" s="66" t="s">
        <v>203</v>
      </c>
      <c r="E236" s="67" t="s">
        <v>4</v>
      </c>
      <c r="F236" s="29">
        <v>90</v>
      </c>
      <c r="G236" s="27">
        <v>0</v>
      </c>
      <c r="H236" s="18">
        <f t="shared" si="33"/>
        <v>90</v>
      </c>
      <c r="I236" s="11"/>
      <c r="J236" s="14"/>
      <c r="K236" s="14">
        <f t="shared" si="34"/>
        <v>0</v>
      </c>
      <c r="L236" s="14">
        <f t="shared" si="35"/>
        <v>0</v>
      </c>
      <c r="M236" s="14">
        <f t="shared" si="36"/>
        <v>0</v>
      </c>
      <c r="N236" s="14">
        <f t="shared" si="37"/>
        <v>0</v>
      </c>
      <c r="O236" s="14">
        <f t="shared" si="38"/>
        <v>0</v>
      </c>
      <c r="P236" s="13"/>
      <c r="Q236" s="13"/>
      <c r="R236" s="12"/>
      <c r="S236" s="12"/>
    </row>
    <row r="237" spans="1:19">
      <c r="A237" s="21">
        <v>188</v>
      </c>
      <c r="B237" s="21">
        <v>41116010</v>
      </c>
      <c r="C237" s="20">
        <v>151803010021</v>
      </c>
      <c r="D237" s="66" t="s">
        <v>204</v>
      </c>
      <c r="E237" s="67" t="s">
        <v>4</v>
      </c>
      <c r="F237" s="29">
        <v>90</v>
      </c>
      <c r="G237" s="27">
        <v>0</v>
      </c>
      <c r="H237" s="18">
        <f t="shared" si="33"/>
        <v>90</v>
      </c>
      <c r="I237" s="11"/>
      <c r="J237" s="14"/>
      <c r="K237" s="14">
        <f t="shared" si="34"/>
        <v>0</v>
      </c>
      <c r="L237" s="14">
        <f t="shared" si="35"/>
        <v>0</v>
      </c>
      <c r="M237" s="14">
        <f t="shared" si="36"/>
        <v>0</v>
      </c>
      <c r="N237" s="14">
        <f t="shared" si="37"/>
        <v>0</v>
      </c>
      <c r="O237" s="14">
        <f t="shared" si="38"/>
        <v>0</v>
      </c>
      <c r="P237" s="13"/>
      <c r="Q237" s="13"/>
      <c r="R237" s="12"/>
      <c r="S237" s="12"/>
    </row>
    <row r="238" spans="1:19">
      <c r="A238" s="21">
        <v>189</v>
      </c>
      <c r="B238" s="21">
        <v>41116010</v>
      </c>
      <c r="C238" s="20">
        <v>151803010023</v>
      </c>
      <c r="D238" s="66" t="s">
        <v>205</v>
      </c>
      <c r="E238" s="67" t="s">
        <v>4</v>
      </c>
      <c r="F238" s="29">
        <v>900</v>
      </c>
      <c r="G238" s="27">
        <v>0</v>
      </c>
      <c r="H238" s="18">
        <f t="shared" si="33"/>
        <v>900</v>
      </c>
      <c r="I238" s="11"/>
      <c r="J238" s="14"/>
      <c r="K238" s="14">
        <f t="shared" si="34"/>
        <v>0</v>
      </c>
      <c r="L238" s="14">
        <f t="shared" si="35"/>
        <v>0</v>
      </c>
      <c r="M238" s="14">
        <f t="shared" si="36"/>
        <v>0</v>
      </c>
      <c r="N238" s="14">
        <f t="shared" si="37"/>
        <v>0</v>
      </c>
      <c r="O238" s="14">
        <f t="shared" si="38"/>
        <v>0</v>
      </c>
      <c r="P238" s="13"/>
      <c r="Q238" s="13"/>
      <c r="R238" s="12"/>
      <c r="S238" s="12"/>
    </row>
    <row r="239" spans="1:19">
      <c r="A239" s="21">
        <v>190</v>
      </c>
      <c r="B239" s="21">
        <v>41116010</v>
      </c>
      <c r="C239" s="20">
        <v>151803030238</v>
      </c>
      <c r="D239" s="66" t="s">
        <v>206</v>
      </c>
      <c r="E239" s="67" t="s">
        <v>4</v>
      </c>
      <c r="F239" s="29">
        <v>135</v>
      </c>
      <c r="G239" s="27">
        <v>0</v>
      </c>
      <c r="H239" s="18">
        <f t="shared" si="33"/>
        <v>135</v>
      </c>
      <c r="I239" s="11"/>
      <c r="J239" s="14"/>
      <c r="K239" s="14">
        <f t="shared" si="34"/>
        <v>0</v>
      </c>
      <c r="L239" s="14">
        <f t="shared" si="35"/>
        <v>0</v>
      </c>
      <c r="M239" s="14">
        <f t="shared" si="36"/>
        <v>0</v>
      </c>
      <c r="N239" s="14">
        <f t="shared" si="37"/>
        <v>0</v>
      </c>
      <c r="O239" s="14">
        <f t="shared" si="38"/>
        <v>0</v>
      </c>
      <c r="P239" s="13"/>
      <c r="Q239" s="13"/>
      <c r="R239" s="12"/>
      <c r="S239" s="12"/>
    </row>
    <row r="240" spans="1:19">
      <c r="A240" s="21">
        <v>191</v>
      </c>
      <c r="B240" s="21">
        <v>41116010</v>
      </c>
      <c r="C240" s="20">
        <v>151803030238</v>
      </c>
      <c r="D240" s="66" t="s">
        <v>207</v>
      </c>
      <c r="E240" s="67" t="s">
        <v>4</v>
      </c>
      <c r="F240" s="29">
        <v>135</v>
      </c>
      <c r="G240" s="27">
        <v>0</v>
      </c>
      <c r="H240" s="18">
        <f t="shared" si="33"/>
        <v>135</v>
      </c>
      <c r="I240" s="11"/>
      <c r="J240" s="14"/>
      <c r="K240" s="14">
        <f t="shared" si="34"/>
        <v>0</v>
      </c>
      <c r="L240" s="14">
        <f t="shared" si="35"/>
        <v>0</v>
      </c>
      <c r="M240" s="14">
        <f t="shared" si="36"/>
        <v>0</v>
      </c>
      <c r="N240" s="14">
        <f t="shared" si="37"/>
        <v>0</v>
      </c>
      <c r="O240" s="14">
        <f t="shared" si="38"/>
        <v>0</v>
      </c>
      <c r="P240" s="13"/>
      <c r="Q240" s="13"/>
      <c r="R240" s="12"/>
      <c r="S240" s="12"/>
    </row>
    <row r="241" spans="1:19">
      <c r="A241" s="21">
        <v>192</v>
      </c>
      <c r="B241" s="21">
        <v>41116010</v>
      </c>
      <c r="C241" s="20">
        <v>151803010057</v>
      </c>
      <c r="D241" s="66" t="s">
        <v>208</v>
      </c>
      <c r="E241" s="67" t="s">
        <v>4</v>
      </c>
      <c r="F241" s="29">
        <v>90</v>
      </c>
      <c r="G241" s="27">
        <v>0</v>
      </c>
      <c r="H241" s="18">
        <f t="shared" si="33"/>
        <v>90</v>
      </c>
      <c r="I241" s="11"/>
      <c r="J241" s="14"/>
      <c r="K241" s="14">
        <f t="shared" si="34"/>
        <v>0</v>
      </c>
      <c r="L241" s="14">
        <f t="shared" si="35"/>
        <v>0</v>
      </c>
      <c r="M241" s="14">
        <f t="shared" si="36"/>
        <v>0</v>
      </c>
      <c r="N241" s="14">
        <f t="shared" si="37"/>
        <v>0</v>
      </c>
      <c r="O241" s="14">
        <f t="shared" si="38"/>
        <v>0</v>
      </c>
      <c r="P241" s="13"/>
      <c r="Q241" s="13"/>
      <c r="R241" s="12"/>
      <c r="S241" s="12"/>
    </row>
    <row r="242" spans="1:19">
      <c r="A242" s="21">
        <v>193</v>
      </c>
      <c r="B242" s="21">
        <v>41116010</v>
      </c>
      <c r="C242" s="20">
        <v>151803010058</v>
      </c>
      <c r="D242" s="66" t="s">
        <v>209</v>
      </c>
      <c r="E242" s="67" t="s">
        <v>4</v>
      </c>
      <c r="F242" s="29">
        <v>90</v>
      </c>
      <c r="G242" s="27">
        <v>0</v>
      </c>
      <c r="H242" s="18">
        <f t="shared" si="33"/>
        <v>90</v>
      </c>
      <c r="I242" s="11"/>
      <c r="J242" s="14"/>
      <c r="K242" s="14">
        <f t="shared" si="34"/>
        <v>0</v>
      </c>
      <c r="L242" s="14">
        <f t="shared" si="35"/>
        <v>0</v>
      </c>
      <c r="M242" s="14">
        <f t="shared" si="36"/>
        <v>0</v>
      </c>
      <c r="N242" s="14">
        <f t="shared" si="37"/>
        <v>0</v>
      </c>
      <c r="O242" s="14">
        <f t="shared" si="38"/>
        <v>0</v>
      </c>
      <c r="P242" s="13"/>
      <c r="Q242" s="13"/>
      <c r="R242" s="12"/>
      <c r="S242" s="12"/>
    </row>
    <row r="243" spans="1:19">
      <c r="A243" s="21">
        <v>194</v>
      </c>
      <c r="B243" s="21">
        <v>41116010</v>
      </c>
      <c r="C243" s="20">
        <v>151803010048</v>
      </c>
      <c r="D243" s="66" t="s">
        <v>210</v>
      </c>
      <c r="E243" s="67" t="s">
        <v>4</v>
      </c>
      <c r="F243" s="29">
        <v>720</v>
      </c>
      <c r="G243" s="28">
        <v>1000</v>
      </c>
      <c r="H243" s="18">
        <f t="shared" si="33"/>
        <v>1720</v>
      </c>
      <c r="I243" s="11"/>
      <c r="J243" s="14"/>
      <c r="K243" s="14">
        <f t="shared" si="34"/>
        <v>0</v>
      </c>
      <c r="L243" s="14">
        <f t="shared" si="35"/>
        <v>0</v>
      </c>
      <c r="M243" s="14">
        <f t="shared" si="36"/>
        <v>0</v>
      </c>
      <c r="N243" s="14">
        <f t="shared" si="37"/>
        <v>0</v>
      </c>
      <c r="O243" s="14">
        <f t="shared" si="38"/>
        <v>0</v>
      </c>
      <c r="P243" s="13"/>
      <c r="Q243" s="13"/>
      <c r="R243" s="12"/>
      <c r="S243" s="12"/>
    </row>
    <row r="244" spans="1:19">
      <c r="A244" s="77"/>
      <c r="B244" s="78"/>
      <c r="C244" s="79"/>
      <c r="D244" s="80"/>
      <c r="E244" s="81"/>
      <c r="F244" s="82"/>
      <c r="G244" s="83"/>
      <c r="H244" s="84"/>
      <c r="I244" s="86"/>
      <c r="J244" s="87"/>
      <c r="K244" s="87"/>
      <c r="L244" s="87"/>
      <c r="M244" s="15">
        <f>SUM(M222:M243)</f>
        <v>0</v>
      </c>
      <c r="N244" s="15">
        <f>SUM(N222:N243)</f>
        <v>0</v>
      </c>
      <c r="O244" s="15">
        <f>SUM(O222:O243)</f>
        <v>0</v>
      </c>
      <c r="P244" s="85"/>
      <c r="Q244" s="85"/>
      <c r="R244" s="88"/>
      <c r="S244" s="88"/>
    </row>
    <row r="245" spans="1:19">
      <c r="A245" s="35"/>
      <c r="B245" s="36"/>
      <c r="C245" s="37"/>
      <c r="D245" s="73"/>
      <c r="E245" s="74"/>
      <c r="F245" s="75"/>
      <c r="G245" s="76"/>
      <c r="H245" s="39"/>
      <c r="I245" s="41"/>
      <c r="J245" s="42"/>
      <c r="K245" s="42"/>
      <c r="L245" s="42"/>
      <c r="M245" s="42"/>
      <c r="N245" s="42"/>
      <c r="O245" s="42"/>
      <c r="P245" s="40"/>
      <c r="Q245" s="40"/>
      <c r="R245" s="43"/>
      <c r="S245" s="43"/>
    </row>
    <row r="246" spans="1:19">
      <c r="A246" s="89"/>
      <c r="B246" s="90"/>
      <c r="C246" s="91"/>
      <c r="D246" s="92"/>
      <c r="E246" s="93"/>
      <c r="F246" s="94"/>
      <c r="G246" s="95"/>
      <c r="H246" s="39"/>
      <c r="I246" s="41"/>
      <c r="J246" s="42"/>
      <c r="K246" s="42"/>
      <c r="L246" s="42"/>
      <c r="M246" s="42"/>
      <c r="N246" s="42"/>
      <c r="O246" s="42"/>
      <c r="P246" s="40"/>
      <c r="Q246" s="40"/>
      <c r="R246" s="43"/>
      <c r="S246" s="43"/>
    </row>
    <row r="247" spans="1:19">
      <c r="A247" s="104" t="s">
        <v>211</v>
      </c>
      <c r="B247" s="104"/>
      <c r="C247" s="104"/>
      <c r="D247" s="104"/>
      <c r="E247" s="104"/>
      <c r="F247" s="104"/>
      <c r="G247" s="104"/>
      <c r="H247" s="96"/>
      <c r="I247" s="98"/>
      <c r="J247" s="99"/>
      <c r="K247" s="99"/>
      <c r="L247" s="99"/>
      <c r="M247" s="99"/>
      <c r="N247" s="99"/>
      <c r="O247" s="99"/>
      <c r="P247" s="97"/>
      <c r="Q247" s="97"/>
      <c r="R247" s="100"/>
      <c r="S247" s="100"/>
    </row>
    <row r="248" spans="1:19" ht="38.25">
      <c r="A248" s="54" t="s">
        <v>362</v>
      </c>
      <c r="B248" s="55" t="s">
        <v>360</v>
      </c>
      <c r="C248" s="55" t="s">
        <v>360</v>
      </c>
      <c r="D248" s="54" t="s">
        <v>377</v>
      </c>
      <c r="E248" s="56" t="s">
        <v>379</v>
      </c>
      <c r="F248" s="23" t="s">
        <v>1</v>
      </c>
      <c r="G248" s="23" t="s">
        <v>2</v>
      </c>
      <c r="H248" s="1" t="s">
        <v>378</v>
      </c>
      <c r="I248" s="2" t="s">
        <v>363</v>
      </c>
      <c r="J248" s="3" t="s">
        <v>364</v>
      </c>
      <c r="K248" s="3" t="s">
        <v>365</v>
      </c>
      <c r="L248" s="3" t="s">
        <v>366</v>
      </c>
      <c r="M248" s="3" t="s">
        <v>367</v>
      </c>
      <c r="N248" s="3" t="s">
        <v>368</v>
      </c>
      <c r="O248" s="3" t="s">
        <v>381</v>
      </c>
      <c r="P248" s="2" t="s">
        <v>369</v>
      </c>
      <c r="Q248" s="2" t="s">
        <v>370</v>
      </c>
      <c r="R248" s="7" t="s">
        <v>361</v>
      </c>
      <c r="S248" s="7" t="s">
        <v>380</v>
      </c>
    </row>
    <row r="249" spans="1:19" ht="24.75">
      <c r="A249" s="19">
        <v>195</v>
      </c>
      <c r="B249" s="21">
        <v>41116009</v>
      </c>
      <c r="C249" s="20">
        <v>151803020038</v>
      </c>
      <c r="D249" s="66" t="s">
        <v>212</v>
      </c>
      <c r="E249" s="67" t="s">
        <v>108</v>
      </c>
      <c r="F249" s="27">
        <v>9</v>
      </c>
      <c r="G249" s="29">
        <v>0</v>
      </c>
      <c r="H249" s="18">
        <f t="shared" ref="H249:H256" si="39">F249+G249</f>
        <v>9</v>
      </c>
      <c r="I249" s="11"/>
      <c r="J249" s="14"/>
      <c r="K249" s="14">
        <f t="shared" ref="K249:K256" si="40">J249*19%</f>
        <v>0</v>
      </c>
      <c r="L249" s="14">
        <f t="shared" ref="L249:L256" si="41">+K249+J249</f>
        <v>0</v>
      </c>
      <c r="M249" s="14">
        <f t="shared" ref="M249:M256" si="42">L249*F249</f>
        <v>0</v>
      </c>
      <c r="N249" s="14">
        <f t="shared" ref="N249:N256" si="43">L249*G249</f>
        <v>0</v>
      </c>
      <c r="O249" s="14">
        <f t="shared" ref="O249:O256" si="44">L249*H249</f>
        <v>0</v>
      </c>
      <c r="P249" s="13"/>
      <c r="Q249" s="13"/>
      <c r="R249" s="12"/>
      <c r="S249" s="12"/>
    </row>
    <row r="250" spans="1:19" ht="36.75">
      <c r="A250" s="19">
        <v>196</v>
      </c>
      <c r="B250" s="21">
        <v>41116009</v>
      </c>
      <c r="C250" s="20">
        <v>151803020045</v>
      </c>
      <c r="D250" s="66" t="s">
        <v>213</v>
      </c>
      <c r="E250" s="67" t="s">
        <v>214</v>
      </c>
      <c r="F250" s="27">
        <v>5</v>
      </c>
      <c r="G250" s="29">
        <v>0</v>
      </c>
      <c r="H250" s="18">
        <f t="shared" si="39"/>
        <v>5</v>
      </c>
      <c r="I250" s="11"/>
      <c r="J250" s="14"/>
      <c r="K250" s="14">
        <f t="shared" si="40"/>
        <v>0</v>
      </c>
      <c r="L250" s="14">
        <f t="shared" si="41"/>
        <v>0</v>
      </c>
      <c r="M250" s="14">
        <f t="shared" si="42"/>
        <v>0</v>
      </c>
      <c r="N250" s="14">
        <f t="shared" si="43"/>
        <v>0</v>
      </c>
      <c r="O250" s="14">
        <f t="shared" si="44"/>
        <v>0</v>
      </c>
      <c r="P250" s="13"/>
      <c r="Q250" s="13"/>
      <c r="R250" s="12"/>
      <c r="S250" s="12"/>
    </row>
    <row r="251" spans="1:19">
      <c r="A251" s="19">
        <v>197</v>
      </c>
      <c r="B251" s="21">
        <v>41116009</v>
      </c>
      <c r="C251" s="20">
        <v>1910050100033</v>
      </c>
      <c r="D251" s="66" t="s">
        <v>215</v>
      </c>
      <c r="E251" s="67" t="s">
        <v>97</v>
      </c>
      <c r="F251" s="27">
        <v>3</v>
      </c>
      <c r="G251" s="29">
        <v>0</v>
      </c>
      <c r="H251" s="18">
        <f t="shared" si="39"/>
        <v>3</v>
      </c>
      <c r="I251" s="11"/>
      <c r="J251" s="14"/>
      <c r="K251" s="14">
        <f t="shared" si="40"/>
        <v>0</v>
      </c>
      <c r="L251" s="14">
        <f t="shared" si="41"/>
        <v>0</v>
      </c>
      <c r="M251" s="14">
        <f t="shared" si="42"/>
        <v>0</v>
      </c>
      <c r="N251" s="14">
        <f t="shared" si="43"/>
        <v>0</v>
      </c>
      <c r="O251" s="14">
        <f t="shared" si="44"/>
        <v>0</v>
      </c>
      <c r="P251" s="13"/>
      <c r="Q251" s="13"/>
      <c r="R251" s="12"/>
      <c r="S251" s="12"/>
    </row>
    <row r="252" spans="1:19" ht="24.75">
      <c r="A252" s="19">
        <v>198</v>
      </c>
      <c r="B252" s="21">
        <v>41116009</v>
      </c>
      <c r="C252" s="20">
        <v>151803020049</v>
      </c>
      <c r="D252" s="66" t="s">
        <v>216</v>
      </c>
      <c r="E252" s="48" t="s">
        <v>217</v>
      </c>
      <c r="F252" s="27">
        <v>72</v>
      </c>
      <c r="G252" s="29">
        <v>9</v>
      </c>
      <c r="H252" s="18">
        <f t="shared" si="39"/>
        <v>81</v>
      </c>
      <c r="I252" s="11"/>
      <c r="J252" s="14"/>
      <c r="K252" s="14">
        <f t="shared" si="40"/>
        <v>0</v>
      </c>
      <c r="L252" s="14">
        <f t="shared" si="41"/>
        <v>0</v>
      </c>
      <c r="M252" s="14">
        <f t="shared" si="42"/>
        <v>0</v>
      </c>
      <c r="N252" s="14">
        <f t="shared" si="43"/>
        <v>0</v>
      </c>
      <c r="O252" s="14">
        <f t="shared" si="44"/>
        <v>0</v>
      </c>
      <c r="P252" s="13"/>
      <c r="Q252" s="13"/>
      <c r="R252" s="12"/>
      <c r="S252" s="12"/>
    </row>
    <row r="253" spans="1:19">
      <c r="A253" s="19">
        <v>199</v>
      </c>
      <c r="B253" s="21">
        <v>41116009</v>
      </c>
      <c r="C253" s="20">
        <v>151803020051</v>
      </c>
      <c r="D253" s="66" t="s">
        <v>218</v>
      </c>
      <c r="E253" s="67" t="s">
        <v>219</v>
      </c>
      <c r="F253" s="27">
        <v>2</v>
      </c>
      <c r="G253" s="29">
        <v>2</v>
      </c>
      <c r="H253" s="18">
        <f t="shared" si="39"/>
        <v>4</v>
      </c>
      <c r="I253" s="11"/>
      <c r="J253" s="14"/>
      <c r="K253" s="14">
        <f t="shared" si="40"/>
        <v>0</v>
      </c>
      <c r="L253" s="14">
        <f t="shared" si="41"/>
        <v>0</v>
      </c>
      <c r="M253" s="14">
        <f t="shared" si="42"/>
        <v>0</v>
      </c>
      <c r="N253" s="14">
        <f t="shared" si="43"/>
        <v>0</v>
      </c>
      <c r="O253" s="14">
        <f t="shared" si="44"/>
        <v>0</v>
      </c>
      <c r="P253" s="13"/>
      <c r="Q253" s="13"/>
      <c r="R253" s="12"/>
      <c r="S253" s="12"/>
    </row>
    <row r="254" spans="1:19" ht="36.75">
      <c r="A254" s="19">
        <v>200</v>
      </c>
      <c r="B254" s="21">
        <v>41116009</v>
      </c>
      <c r="C254" s="20">
        <v>151803020060</v>
      </c>
      <c r="D254" s="66" t="s">
        <v>220</v>
      </c>
      <c r="E254" s="67" t="s">
        <v>221</v>
      </c>
      <c r="F254" s="27">
        <v>45</v>
      </c>
      <c r="G254" s="29">
        <v>0</v>
      </c>
      <c r="H254" s="18">
        <f t="shared" si="39"/>
        <v>45</v>
      </c>
      <c r="I254" s="11"/>
      <c r="J254" s="14"/>
      <c r="K254" s="14">
        <f t="shared" si="40"/>
        <v>0</v>
      </c>
      <c r="L254" s="14">
        <f t="shared" si="41"/>
        <v>0</v>
      </c>
      <c r="M254" s="14">
        <f t="shared" si="42"/>
        <v>0</v>
      </c>
      <c r="N254" s="14">
        <f t="shared" si="43"/>
        <v>0</v>
      </c>
      <c r="O254" s="14">
        <f t="shared" si="44"/>
        <v>0</v>
      </c>
      <c r="P254" s="13"/>
      <c r="Q254" s="13"/>
      <c r="R254" s="12"/>
      <c r="S254" s="12"/>
    </row>
    <row r="255" spans="1:19" ht="24.75">
      <c r="A255" s="19">
        <v>201</v>
      </c>
      <c r="B255" s="21">
        <v>41116009</v>
      </c>
      <c r="C255" s="20">
        <v>1518030304453</v>
      </c>
      <c r="D255" s="66" t="s">
        <v>222</v>
      </c>
      <c r="E255" s="48" t="s">
        <v>217</v>
      </c>
      <c r="F255" s="27">
        <v>2</v>
      </c>
      <c r="G255" s="29">
        <v>2</v>
      </c>
      <c r="H255" s="18">
        <f t="shared" si="39"/>
        <v>4</v>
      </c>
      <c r="I255" s="11"/>
      <c r="J255" s="14"/>
      <c r="K255" s="14">
        <f t="shared" si="40"/>
        <v>0</v>
      </c>
      <c r="L255" s="14">
        <f t="shared" si="41"/>
        <v>0</v>
      </c>
      <c r="M255" s="14">
        <f t="shared" si="42"/>
        <v>0</v>
      </c>
      <c r="N255" s="14">
        <f t="shared" si="43"/>
        <v>0</v>
      </c>
      <c r="O255" s="14">
        <f t="shared" si="44"/>
        <v>0</v>
      </c>
      <c r="P255" s="13"/>
      <c r="Q255" s="13"/>
      <c r="R255" s="12"/>
      <c r="S255" s="12"/>
    </row>
    <row r="256" spans="1:19">
      <c r="A256" s="19">
        <v>202</v>
      </c>
      <c r="B256" s="21">
        <v>41116009</v>
      </c>
      <c r="C256" s="20">
        <v>151803030452</v>
      </c>
      <c r="D256" s="66" t="s">
        <v>223</v>
      </c>
      <c r="E256" s="67" t="s">
        <v>219</v>
      </c>
      <c r="F256" s="27">
        <v>36</v>
      </c>
      <c r="G256" s="29">
        <v>0</v>
      </c>
      <c r="H256" s="18">
        <f t="shared" si="39"/>
        <v>36</v>
      </c>
      <c r="I256" s="11"/>
      <c r="J256" s="14"/>
      <c r="K256" s="14">
        <f t="shared" si="40"/>
        <v>0</v>
      </c>
      <c r="L256" s="14">
        <f t="shared" si="41"/>
        <v>0</v>
      </c>
      <c r="M256" s="14">
        <f t="shared" si="42"/>
        <v>0</v>
      </c>
      <c r="N256" s="14">
        <f t="shared" si="43"/>
        <v>0</v>
      </c>
      <c r="O256" s="14">
        <f t="shared" si="44"/>
        <v>0</v>
      </c>
      <c r="P256" s="13"/>
      <c r="Q256" s="13"/>
      <c r="R256" s="12"/>
      <c r="S256" s="12"/>
    </row>
    <row r="257" spans="1:19">
      <c r="A257" s="77"/>
      <c r="B257" s="78"/>
      <c r="C257" s="79"/>
      <c r="D257" s="80"/>
      <c r="E257" s="81"/>
      <c r="F257" s="82"/>
      <c r="G257" s="83"/>
      <c r="H257" s="84"/>
      <c r="I257" s="86"/>
      <c r="J257" s="87"/>
      <c r="K257" s="87"/>
      <c r="L257" s="87"/>
      <c r="M257" s="15">
        <f>SUM(M249:M256)</f>
        <v>0</v>
      </c>
      <c r="N257" s="15">
        <f>SUM(N249:N256)</f>
        <v>0</v>
      </c>
      <c r="O257" s="15">
        <f>SUM(O249:O256)</f>
        <v>0</v>
      </c>
      <c r="P257" s="85"/>
      <c r="Q257" s="85"/>
      <c r="R257" s="88"/>
      <c r="S257" s="88"/>
    </row>
    <row r="258" spans="1:19">
      <c r="A258" s="35"/>
      <c r="B258" s="36"/>
      <c r="C258" s="37"/>
      <c r="D258" s="73"/>
      <c r="E258" s="74"/>
      <c r="F258" s="75"/>
      <c r="G258" s="76"/>
      <c r="H258" s="39"/>
      <c r="I258" s="41"/>
      <c r="J258" s="42"/>
      <c r="K258" s="42"/>
      <c r="L258" s="42"/>
      <c r="M258" s="42"/>
      <c r="N258" s="42"/>
      <c r="O258" s="42"/>
      <c r="P258" s="40"/>
      <c r="Q258" s="40"/>
      <c r="R258" s="43"/>
      <c r="S258" s="43"/>
    </row>
    <row r="259" spans="1:19">
      <c r="A259" s="89"/>
      <c r="B259" s="90"/>
      <c r="C259" s="91"/>
      <c r="D259" s="92"/>
      <c r="E259" s="93"/>
      <c r="F259" s="94"/>
      <c r="G259" s="95"/>
      <c r="H259" s="39"/>
      <c r="I259" s="41"/>
      <c r="J259" s="42"/>
      <c r="K259" s="42"/>
      <c r="L259" s="42"/>
      <c r="M259" s="42"/>
      <c r="N259" s="42"/>
      <c r="O259" s="42"/>
      <c r="P259" s="40"/>
      <c r="Q259" s="40"/>
      <c r="R259" s="43"/>
      <c r="S259" s="43"/>
    </row>
    <row r="260" spans="1:19">
      <c r="A260" s="104" t="s">
        <v>224</v>
      </c>
      <c r="B260" s="104"/>
      <c r="C260" s="104"/>
      <c r="D260" s="104"/>
      <c r="E260" s="104"/>
      <c r="F260" s="104"/>
      <c r="G260" s="104"/>
      <c r="H260" s="96"/>
      <c r="I260" s="98"/>
      <c r="J260" s="99"/>
      <c r="K260" s="99"/>
      <c r="L260" s="99"/>
      <c r="M260" s="99"/>
      <c r="N260" s="99"/>
      <c r="O260" s="99"/>
      <c r="P260" s="97"/>
      <c r="Q260" s="97"/>
      <c r="R260" s="100"/>
      <c r="S260" s="100"/>
    </row>
    <row r="261" spans="1:19" ht="38.25">
      <c r="A261" s="54" t="s">
        <v>362</v>
      </c>
      <c r="B261" s="55" t="s">
        <v>360</v>
      </c>
      <c r="C261" s="55" t="s">
        <v>360</v>
      </c>
      <c r="D261" s="54" t="s">
        <v>377</v>
      </c>
      <c r="E261" s="56" t="s">
        <v>379</v>
      </c>
      <c r="F261" s="23" t="s">
        <v>1</v>
      </c>
      <c r="G261" s="23" t="s">
        <v>2</v>
      </c>
      <c r="H261" s="1" t="s">
        <v>378</v>
      </c>
      <c r="I261" s="2" t="s">
        <v>363</v>
      </c>
      <c r="J261" s="3" t="s">
        <v>364</v>
      </c>
      <c r="K261" s="3" t="s">
        <v>365</v>
      </c>
      <c r="L261" s="3" t="s">
        <v>366</v>
      </c>
      <c r="M261" s="3" t="s">
        <v>367</v>
      </c>
      <c r="N261" s="3" t="s">
        <v>368</v>
      </c>
      <c r="O261" s="3" t="s">
        <v>381</v>
      </c>
      <c r="P261" s="2" t="s">
        <v>369</v>
      </c>
      <c r="Q261" s="2" t="s">
        <v>370</v>
      </c>
      <c r="R261" s="7" t="s">
        <v>361</v>
      </c>
      <c r="S261" s="7" t="s">
        <v>380</v>
      </c>
    </row>
    <row r="262" spans="1:19">
      <c r="A262" s="19">
        <v>203</v>
      </c>
      <c r="B262" s="21">
        <v>41116113</v>
      </c>
      <c r="C262" s="20">
        <v>151803020058</v>
      </c>
      <c r="D262" s="66" t="s">
        <v>225</v>
      </c>
      <c r="E262" s="67" t="s">
        <v>108</v>
      </c>
      <c r="F262" s="27">
        <v>2</v>
      </c>
      <c r="G262" s="29">
        <v>0</v>
      </c>
      <c r="H262" s="18">
        <f t="shared" ref="H262:H268" si="45">F262+G262</f>
        <v>2</v>
      </c>
      <c r="I262" s="11"/>
      <c r="J262" s="14"/>
      <c r="K262" s="14">
        <f t="shared" ref="K262:K268" si="46">J262*19%</f>
        <v>0</v>
      </c>
      <c r="L262" s="14">
        <f t="shared" ref="L262:L268" si="47">+K262+J262</f>
        <v>0</v>
      </c>
      <c r="M262" s="14">
        <f t="shared" ref="M262:M268" si="48">L262*F262</f>
        <v>0</v>
      </c>
      <c r="N262" s="14">
        <f t="shared" ref="N262:N268" si="49">L262*G262</f>
        <v>0</v>
      </c>
      <c r="O262" s="14">
        <f t="shared" ref="O262:O268" si="50">L262*H262</f>
        <v>0</v>
      </c>
      <c r="P262" s="13"/>
      <c r="Q262" s="13"/>
      <c r="R262" s="12"/>
      <c r="S262" s="12"/>
    </row>
    <row r="263" spans="1:19">
      <c r="A263" s="19">
        <v>204</v>
      </c>
      <c r="B263" s="21">
        <v>41116113</v>
      </c>
      <c r="C263" s="20">
        <v>151803030280</v>
      </c>
      <c r="D263" s="66" t="s">
        <v>226</v>
      </c>
      <c r="E263" s="67" t="s">
        <v>108</v>
      </c>
      <c r="F263" s="27">
        <v>1</v>
      </c>
      <c r="G263" s="29">
        <v>0</v>
      </c>
      <c r="H263" s="18">
        <f t="shared" si="45"/>
        <v>1</v>
      </c>
      <c r="I263" s="11"/>
      <c r="J263" s="14"/>
      <c r="K263" s="14">
        <f t="shared" si="46"/>
        <v>0</v>
      </c>
      <c r="L263" s="14">
        <f t="shared" si="47"/>
        <v>0</v>
      </c>
      <c r="M263" s="14">
        <f t="shared" si="48"/>
        <v>0</v>
      </c>
      <c r="N263" s="14">
        <f t="shared" si="49"/>
        <v>0</v>
      </c>
      <c r="O263" s="14">
        <f t="shared" si="50"/>
        <v>0</v>
      </c>
      <c r="P263" s="13"/>
      <c r="Q263" s="13"/>
      <c r="R263" s="12"/>
      <c r="S263" s="12"/>
    </row>
    <row r="264" spans="1:19" ht="24.75">
      <c r="A264" s="19">
        <v>205</v>
      </c>
      <c r="B264" s="21">
        <v>41116113</v>
      </c>
      <c r="C264" s="20">
        <v>151803030267</v>
      </c>
      <c r="D264" s="66" t="s">
        <v>227</v>
      </c>
      <c r="E264" s="67" t="s">
        <v>108</v>
      </c>
      <c r="F264" s="27">
        <v>8</v>
      </c>
      <c r="G264" s="29">
        <v>3</v>
      </c>
      <c r="H264" s="18">
        <f t="shared" si="45"/>
        <v>11</v>
      </c>
      <c r="I264" s="11"/>
      <c r="J264" s="14"/>
      <c r="K264" s="14">
        <f t="shared" si="46"/>
        <v>0</v>
      </c>
      <c r="L264" s="14">
        <f t="shared" si="47"/>
        <v>0</v>
      </c>
      <c r="M264" s="14">
        <f t="shared" si="48"/>
        <v>0</v>
      </c>
      <c r="N264" s="14">
        <f t="shared" si="49"/>
        <v>0</v>
      </c>
      <c r="O264" s="14">
        <f t="shared" si="50"/>
        <v>0</v>
      </c>
      <c r="P264" s="13"/>
      <c r="Q264" s="13"/>
      <c r="R264" s="12"/>
      <c r="S264" s="12"/>
    </row>
    <row r="265" spans="1:19">
      <c r="A265" s="19">
        <v>206</v>
      </c>
      <c r="B265" s="21">
        <v>41116113</v>
      </c>
      <c r="C265" s="20">
        <v>151803970020</v>
      </c>
      <c r="D265" s="66" t="s">
        <v>228</v>
      </c>
      <c r="E265" s="67" t="s">
        <v>97</v>
      </c>
      <c r="F265" s="27">
        <v>1</v>
      </c>
      <c r="G265" s="29">
        <v>0</v>
      </c>
      <c r="H265" s="18">
        <f t="shared" si="45"/>
        <v>1</v>
      </c>
      <c r="I265" s="11"/>
      <c r="J265" s="14"/>
      <c r="K265" s="14">
        <f t="shared" si="46"/>
        <v>0</v>
      </c>
      <c r="L265" s="14">
        <f t="shared" si="47"/>
        <v>0</v>
      </c>
      <c r="M265" s="14">
        <f t="shared" si="48"/>
        <v>0</v>
      </c>
      <c r="N265" s="14">
        <f t="shared" si="49"/>
        <v>0</v>
      </c>
      <c r="O265" s="14">
        <f t="shared" si="50"/>
        <v>0</v>
      </c>
      <c r="P265" s="13"/>
      <c r="Q265" s="13"/>
      <c r="R265" s="12"/>
      <c r="S265" s="12"/>
    </row>
    <row r="266" spans="1:19">
      <c r="A266" s="19">
        <v>207</v>
      </c>
      <c r="B266" s="21">
        <v>41116113</v>
      </c>
      <c r="C266" s="20">
        <v>151803020048</v>
      </c>
      <c r="D266" s="66" t="s">
        <v>229</v>
      </c>
      <c r="E266" s="67" t="s">
        <v>97</v>
      </c>
      <c r="F266" s="27">
        <v>2</v>
      </c>
      <c r="G266" s="29">
        <v>0</v>
      </c>
      <c r="H266" s="18">
        <f t="shared" si="45"/>
        <v>2</v>
      </c>
      <c r="I266" s="11"/>
      <c r="J266" s="14"/>
      <c r="K266" s="14">
        <f t="shared" si="46"/>
        <v>0</v>
      </c>
      <c r="L266" s="14">
        <f t="shared" si="47"/>
        <v>0</v>
      </c>
      <c r="M266" s="14">
        <f t="shared" si="48"/>
        <v>0</v>
      </c>
      <c r="N266" s="14">
        <f t="shared" si="49"/>
        <v>0</v>
      </c>
      <c r="O266" s="14">
        <f t="shared" si="50"/>
        <v>0</v>
      </c>
      <c r="P266" s="13"/>
      <c r="Q266" s="13"/>
      <c r="R266" s="12"/>
      <c r="S266" s="12"/>
    </row>
    <row r="267" spans="1:19">
      <c r="A267" s="19">
        <v>208</v>
      </c>
      <c r="B267" s="21">
        <v>41116113</v>
      </c>
      <c r="C267" s="20">
        <v>151803030431</v>
      </c>
      <c r="D267" s="66" t="s">
        <v>230</v>
      </c>
      <c r="E267" s="67" t="s">
        <v>97</v>
      </c>
      <c r="F267" s="27">
        <v>9</v>
      </c>
      <c r="G267" s="29">
        <v>0</v>
      </c>
      <c r="H267" s="18">
        <f t="shared" si="45"/>
        <v>9</v>
      </c>
      <c r="I267" s="11"/>
      <c r="J267" s="14"/>
      <c r="K267" s="14">
        <f t="shared" si="46"/>
        <v>0</v>
      </c>
      <c r="L267" s="14">
        <f t="shared" si="47"/>
        <v>0</v>
      </c>
      <c r="M267" s="14">
        <f t="shared" si="48"/>
        <v>0</v>
      </c>
      <c r="N267" s="14">
        <f t="shared" si="49"/>
        <v>0</v>
      </c>
      <c r="O267" s="14">
        <f t="shared" si="50"/>
        <v>0</v>
      </c>
      <c r="P267" s="13"/>
      <c r="Q267" s="13"/>
      <c r="R267" s="12"/>
      <c r="S267" s="12"/>
    </row>
    <row r="268" spans="1:19">
      <c r="A268" s="19">
        <v>209</v>
      </c>
      <c r="B268" s="21">
        <v>41116113</v>
      </c>
      <c r="C268" s="20">
        <v>151803020056</v>
      </c>
      <c r="D268" s="66" t="s">
        <v>231</v>
      </c>
      <c r="E268" s="67" t="s">
        <v>97</v>
      </c>
      <c r="F268" s="27">
        <v>9</v>
      </c>
      <c r="G268" s="29">
        <v>0</v>
      </c>
      <c r="H268" s="18">
        <f t="shared" si="45"/>
        <v>9</v>
      </c>
      <c r="I268" s="11"/>
      <c r="J268" s="14"/>
      <c r="K268" s="14">
        <f t="shared" si="46"/>
        <v>0</v>
      </c>
      <c r="L268" s="14">
        <f t="shared" si="47"/>
        <v>0</v>
      </c>
      <c r="M268" s="14">
        <f t="shared" si="48"/>
        <v>0</v>
      </c>
      <c r="N268" s="14">
        <f t="shared" si="49"/>
        <v>0</v>
      </c>
      <c r="O268" s="14">
        <f t="shared" si="50"/>
        <v>0</v>
      </c>
      <c r="P268" s="13"/>
      <c r="Q268" s="13"/>
      <c r="R268" s="12"/>
      <c r="S268" s="12"/>
    </row>
    <row r="269" spans="1:19">
      <c r="A269" s="77"/>
      <c r="B269" s="78"/>
      <c r="C269" s="79"/>
      <c r="D269" s="80"/>
      <c r="E269" s="81"/>
      <c r="F269" s="82"/>
      <c r="G269" s="83"/>
      <c r="H269" s="84"/>
      <c r="I269" s="86"/>
      <c r="J269" s="87"/>
      <c r="K269" s="87"/>
      <c r="L269" s="87"/>
      <c r="M269" s="15">
        <f>SUM(M262:M268)</f>
        <v>0</v>
      </c>
      <c r="N269" s="15">
        <f>SUM(N262:N268)</f>
        <v>0</v>
      </c>
      <c r="O269" s="15">
        <f>SUM(O262:O268)</f>
        <v>0</v>
      </c>
      <c r="P269" s="85"/>
      <c r="Q269" s="85"/>
      <c r="R269" s="88"/>
      <c r="S269" s="88"/>
    </row>
    <row r="270" spans="1:19">
      <c r="A270" s="35"/>
      <c r="B270" s="36"/>
      <c r="C270" s="37"/>
      <c r="D270" s="73"/>
      <c r="E270" s="74"/>
      <c r="F270" s="75"/>
      <c r="G270" s="76"/>
      <c r="H270" s="39"/>
      <c r="I270" s="41"/>
      <c r="J270" s="42"/>
      <c r="K270" s="42"/>
      <c r="L270" s="42"/>
      <c r="M270" s="42"/>
      <c r="N270" s="42"/>
      <c r="O270" s="42"/>
      <c r="P270" s="40"/>
      <c r="Q270" s="40"/>
      <c r="R270" s="43"/>
      <c r="S270" s="43"/>
    </row>
    <row r="271" spans="1:19">
      <c r="A271" s="89"/>
      <c r="B271" s="90"/>
      <c r="C271" s="91"/>
      <c r="D271" s="92"/>
      <c r="E271" s="93"/>
      <c r="F271" s="94"/>
      <c r="G271" s="95"/>
      <c r="H271" s="39"/>
      <c r="I271" s="41"/>
      <c r="J271" s="42"/>
      <c r="K271" s="42"/>
      <c r="L271" s="42"/>
      <c r="M271" s="42"/>
      <c r="N271" s="42"/>
      <c r="O271" s="42"/>
      <c r="P271" s="40"/>
      <c r="Q271" s="40"/>
      <c r="R271" s="43"/>
      <c r="S271" s="43"/>
    </row>
    <row r="272" spans="1:19">
      <c r="A272" s="104" t="s">
        <v>232</v>
      </c>
      <c r="B272" s="104"/>
      <c r="C272" s="104"/>
      <c r="D272" s="104"/>
      <c r="E272" s="104"/>
      <c r="F272" s="104"/>
      <c r="G272" s="104"/>
      <c r="H272" s="96"/>
      <c r="I272" s="98"/>
      <c r="J272" s="99"/>
      <c r="K272" s="99"/>
      <c r="L272" s="99"/>
      <c r="M272" s="99"/>
      <c r="N272" s="99"/>
      <c r="O272" s="99"/>
      <c r="P272" s="97"/>
      <c r="Q272" s="97"/>
      <c r="R272" s="100"/>
      <c r="S272" s="100"/>
    </row>
    <row r="273" spans="1:19" ht="38.25">
      <c r="A273" s="54" t="s">
        <v>362</v>
      </c>
      <c r="B273" s="55" t="s">
        <v>360</v>
      </c>
      <c r="C273" s="55" t="s">
        <v>360</v>
      </c>
      <c r="D273" s="54" t="s">
        <v>377</v>
      </c>
      <c r="E273" s="56" t="s">
        <v>379</v>
      </c>
      <c r="F273" s="23" t="s">
        <v>1</v>
      </c>
      <c r="G273" s="23" t="s">
        <v>2</v>
      </c>
      <c r="H273" s="1" t="s">
        <v>378</v>
      </c>
      <c r="I273" s="2" t="s">
        <v>363</v>
      </c>
      <c r="J273" s="3" t="s">
        <v>364</v>
      </c>
      <c r="K273" s="3" t="s">
        <v>365</v>
      </c>
      <c r="L273" s="3" t="s">
        <v>366</v>
      </c>
      <c r="M273" s="3" t="s">
        <v>367</v>
      </c>
      <c r="N273" s="3" t="s">
        <v>368</v>
      </c>
      <c r="O273" s="3" t="s">
        <v>381</v>
      </c>
      <c r="P273" s="2" t="s">
        <v>369</v>
      </c>
      <c r="Q273" s="2" t="s">
        <v>370</v>
      </c>
      <c r="R273" s="7" t="s">
        <v>361</v>
      </c>
      <c r="S273" s="7" t="s">
        <v>380</v>
      </c>
    </row>
    <row r="274" spans="1:19">
      <c r="A274" s="19">
        <v>210</v>
      </c>
      <c r="B274" s="21"/>
      <c r="C274" s="20">
        <v>51802990052</v>
      </c>
      <c r="D274" s="66" t="s">
        <v>233</v>
      </c>
      <c r="E274" s="67" t="s">
        <v>108</v>
      </c>
      <c r="F274" s="27">
        <v>24</v>
      </c>
      <c r="G274" s="27">
        <v>24</v>
      </c>
      <c r="H274" s="18">
        <f t="shared" ref="H274:H322" si="51">F274+G274</f>
        <v>48</v>
      </c>
      <c r="I274" s="11"/>
      <c r="J274" s="14"/>
      <c r="K274" s="14">
        <f t="shared" ref="K274:K322" si="52">J274*19%</f>
        <v>0</v>
      </c>
      <c r="L274" s="14">
        <f t="shared" ref="L274:L322" si="53">+K274+J274</f>
        <v>0</v>
      </c>
      <c r="M274" s="14">
        <f t="shared" ref="M274:M322" si="54">L274*F274</f>
        <v>0</v>
      </c>
      <c r="N274" s="14">
        <f t="shared" ref="N274:N322" si="55">L274*G274</f>
        <v>0</v>
      </c>
      <c r="O274" s="14">
        <f t="shared" ref="O274:O322" si="56">L274*H274</f>
        <v>0</v>
      </c>
      <c r="P274" s="13"/>
      <c r="Q274" s="13"/>
      <c r="R274" s="12"/>
      <c r="S274" s="12"/>
    </row>
    <row r="275" spans="1:19">
      <c r="A275" s="19">
        <v>211</v>
      </c>
      <c r="B275" s="21"/>
      <c r="C275" s="20">
        <v>151803040035</v>
      </c>
      <c r="D275" s="66" t="s">
        <v>234</v>
      </c>
      <c r="E275" s="67" t="s">
        <v>108</v>
      </c>
      <c r="F275" s="28">
        <v>24000</v>
      </c>
      <c r="G275" s="28">
        <v>24000</v>
      </c>
      <c r="H275" s="18">
        <f t="shared" si="51"/>
        <v>48000</v>
      </c>
      <c r="I275" s="11"/>
      <c r="J275" s="14"/>
      <c r="K275" s="14">
        <f t="shared" si="52"/>
        <v>0</v>
      </c>
      <c r="L275" s="14">
        <f t="shared" si="53"/>
        <v>0</v>
      </c>
      <c r="M275" s="14">
        <f t="shared" si="54"/>
        <v>0</v>
      </c>
      <c r="N275" s="14">
        <f t="shared" si="55"/>
        <v>0</v>
      </c>
      <c r="O275" s="14">
        <f t="shared" si="56"/>
        <v>0</v>
      </c>
      <c r="P275" s="13"/>
      <c r="Q275" s="13"/>
      <c r="R275" s="12"/>
      <c r="S275" s="12"/>
    </row>
    <row r="276" spans="1:19" ht="24.75">
      <c r="A276" s="19">
        <v>212</v>
      </c>
      <c r="B276" s="21">
        <v>41116014</v>
      </c>
      <c r="C276" s="20">
        <v>151803030035</v>
      </c>
      <c r="D276" s="66" t="s">
        <v>235</v>
      </c>
      <c r="E276" s="67" t="s">
        <v>214</v>
      </c>
      <c r="F276" s="28">
        <v>1600</v>
      </c>
      <c r="G276" s="28">
        <v>1600</v>
      </c>
      <c r="H276" s="18">
        <f t="shared" si="51"/>
        <v>3200</v>
      </c>
      <c r="I276" s="11"/>
      <c r="J276" s="14"/>
      <c r="K276" s="14">
        <f t="shared" si="52"/>
        <v>0</v>
      </c>
      <c r="L276" s="14">
        <f t="shared" si="53"/>
        <v>0</v>
      </c>
      <c r="M276" s="14">
        <f t="shared" si="54"/>
        <v>0</v>
      </c>
      <c r="N276" s="14">
        <f t="shared" si="55"/>
        <v>0</v>
      </c>
      <c r="O276" s="14">
        <f t="shared" si="56"/>
        <v>0</v>
      </c>
      <c r="P276" s="13"/>
      <c r="Q276" s="13"/>
      <c r="R276" s="12"/>
      <c r="S276" s="12"/>
    </row>
    <row r="277" spans="1:19" ht="24.75">
      <c r="A277" s="19">
        <v>213</v>
      </c>
      <c r="B277" s="21">
        <v>41116014</v>
      </c>
      <c r="C277" s="20">
        <v>151803030036</v>
      </c>
      <c r="D277" s="66" t="s">
        <v>236</v>
      </c>
      <c r="E277" s="67" t="s">
        <v>214</v>
      </c>
      <c r="F277" s="28">
        <v>1600</v>
      </c>
      <c r="G277" s="27">
        <v>800</v>
      </c>
      <c r="H277" s="18">
        <f t="shared" si="51"/>
        <v>2400</v>
      </c>
      <c r="I277" s="11"/>
      <c r="J277" s="14"/>
      <c r="K277" s="14">
        <f t="shared" si="52"/>
        <v>0</v>
      </c>
      <c r="L277" s="14">
        <f t="shared" si="53"/>
        <v>0</v>
      </c>
      <c r="M277" s="14">
        <f t="shared" si="54"/>
        <v>0</v>
      </c>
      <c r="N277" s="14">
        <f t="shared" si="55"/>
        <v>0</v>
      </c>
      <c r="O277" s="14">
        <f t="shared" si="56"/>
        <v>0</v>
      </c>
      <c r="P277" s="13"/>
      <c r="Q277" s="13"/>
      <c r="R277" s="12"/>
      <c r="S277" s="12"/>
    </row>
    <row r="278" spans="1:19" ht="24.75">
      <c r="A278" s="19">
        <v>214</v>
      </c>
      <c r="B278" s="21">
        <v>41116014</v>
      </c>
      <c r="C278" s="20">
        <v>151803030468</v>
      </c>
      <c r="D278" s="66" t="s">
        <v>237</v>
      </c>
      <c r="E278" s="67" t="s">
        <v>214</v>
      </c>
      <c r="F278" s="28">
        <v>1600</v>
      </c>
      <c r="G278" s="27">
        <v>400</v>
      </c>
      <c r="H278" s="18">
        <f t="shared" si="51"/>
        <v>2000</v>
      </c>
      <c r="I278" s="11"/>
      <c r="J278" s="14"/>
      <c r="K278" s="14">
        <f t="shared" si="52"/>
        <v>0</v>
      </c>
      <c r="L278" s="14">
        <f t="shared" si="53"/>
        <v>0</v>
      </c>
      <c r="M278" s="14">
        <f t="shared" si="54"/>
        <v>0</v>
      </c>
      <c r="N278" s="14">
        <f t="shared" si="55"/>
        <v>0</v>
      </c>
      <c r="O278" s="14">
        <f t="shared" si="56"/>
        <v>0</v>
      </c>
      <c r="P278" s="13"/>
      <c r="Q278" s="13"/>
      <c r="R278" s="12"/>
      <c r="S278" s="12"/>
    </row>
    <row r="279" spans="1:19">
      <c r="A279" s="19">
        <v>215</v>
      </c>
      <c r="B279" s="21">
        <v>41116014</v>
      </c>
      <c r="C279" s="20">
        <v>151803030154</v>
      </c>
      <c r="D279" s="66" t="s">
        <v>238</v>
      </c>
      <c r="E279" s="67" t="s">
        <v>214</v>
      </c>
      <c r="F279" s="28">
        <v>1600</v>
      </c>
      <c r="G279" s="27">
        <v>800</v>
      </c>
      <c r="H279" s="18">
        <f t="shared" si="51"/>
        <v>2400</v>
      </c>
      <c r="I279" s="11"/>
      <c r="J279" s="14"/>
      <c r="K279" s="14">
        <f t="shared" si="52"/>
        <v>0</v>
      </c>
      <c r="L279" s="14">
        <f t="shared" si="53"/>
        <v>0</v>
      </c>
      <c r="M279" s="14">
        <f t="shared" si="54"/>
        <v>0</v>
      </c>
      <c r="N279" s="14">
        <f t="shared" si="55"/>
        <v>0</v>
      </c>
      <c r="O279" s="14">
        <f t="shared" si="56"/>
        <v>0</v>
      </c>
      <c r="P279" s="13"/>
      <c r="Q279" s="13"/>
      <c r="R279" s="12"/>
      <c r="S279" s="12"/>
    </row>
    <row r="280" spans="1:19" ht="24.75">
      <c r="A280" s="19">
        <v>216</v>
      </c>
      <c r="B280" s="21">
        <v>41121609</v>
      </c>
      <c r="C280" s="20">
        <v>151803030049</v>
      </c>
      <c r="D280" s="66" t="s">
        <v>239</v>
      </c>
      <c r="E280" s="67" t="s">
        <v>240</v>
      </c>
      <c r="F280" s="27">
        <v>8</v>
      </c>
      <c r="G280" s="27">
        <v>8</v>
      </c>
      <c r="H280" s="18">
        <f t="shared" si="51"/>
        <v>16</v>
      </c>
      <c r="I280" s="11"/>
      <c r="J280" s="14"/>
      <c r="K280" s="14">
        <f t="shared" si="52"/>
        <v>0</v>
      </c>
      <c r="L280" s="14">
        <f t="shared" si="53"/>
        <v>0</v>
      </c>
      <c r="M280" s="14">
        <f t="shared" si="54"/>
        <v>0</v>
      </c>
      <c r="N280" s="14">
        <f t="shared" si="55"/>
        <v>0</v>
      </c>
      <c r="O280" s="14">
        <f t="shared" si="56"/>
        <v>0</v>
      </c>
      <c r="P280" s="13"/>
      <c r="Q280" s="13"/>
      <c r="R280" s="12"/>
      <c r="S280" s="12"/>
    </row>
    <row r="281" spans="1:19" ht="24.75">
      <c r="A281" s="19">
        <v>217</v>
      </c>
      <c r="B281" s="21">
        <v>41121609</v>
      </c>
      <c r="C281" s="20">
        <v>151803030050</v>
      </c>
      <c r="D281" s="66" t="s">
        <v>241</v>
      </c>
      <c r="E281" s="67" t="s">
        <v>240</v>
      </c>
      <c r="F281" s="27">
        <v>8</v>
      </c>
      <c r="G281" s="27">
        <v>16</v>
      </c>
      <c r="H281" s="18">
        <f t="shared" si="51"/>
        <v>24</v>
      </c>
      <c r="I281" s="11"/>
      <c r="J281" s="14"/>
      <c r="K281" s="14">
        <f t="shared" si="52"/>
        <v>0</v>
      </c>
      <c r="L281" s="14">
        <f t="shared" si="53"/>
        <v>0</v>
      </c>
      <c r="M281" s="14">
        <f t="shared" si="54"/>
        <v>0</v>
      </c>
      <c r="N281" s="14">
        <f t="shared" si="55"/>
        <v>0</v>
      </c>
      <c r="O281" s="14">
        <f t="shared" si="56"/>
        <v>0</v>
      </c>
      <c r="P281" s="13"/>
      <c r="Q281" s="13"/>
      <c r="R281" s="12"/>
      <c r="S281" s="12"/>
    </row>
    <row r="282" spans="1:19" ht="36.75">
      <c r="A282" s="19">
        <v>218</v>
      </c>
      <c r="B282" s="21">
        <v>41116011</v>
      </c>
      <c r="C282" s="20">
        <v>151803030509</v>
      </c>
      <c r="D282" s="66" t="s">
        <v>242</v>
      </c>
      <c r="E282" s="67" t="s">
        <v>108</v>
      </c>
      <c r="F282" s="27">
        <v>8</v>
      </c>
      <c r="G282" s="27">
        <v>8</v>
      </c>
      <c r="H282" s="18">
        <f t="shared" si="51"/>
        <v>16</v>
      </c>
      <c r="I282" s="11"/>
      <c r="J282" s="14"/>
      <c r="K282" s="14">
        <f t="shared" si="52"/>
        <v>0</v>
      </c>
      <c r="L282" s="14">
        <f t="shared" si="53"/>
        <v>0</v>
      </c>
      <c r="M282" s="14">
        <f t="shared" si="54"/>
        <v>0</v>
      </c>
      <c r="N282" s="14">
        <f t="shared" si="55"/>
        <v>0</v>
      </c>
      <c r="O282" s="14">
        <f t="shared" si="56"/>
        <v>0</v>
      </c>
      <c r="P282" s="13"/>
      <c r="Q282" s="13"/>
      <c r="R282" s="12"/>
      <c r="S282" s="12"/>
    </row>
    <row r="283" spans="1:19" ht="24.75">
      <c r="A283" s="19">
        <v>219</v>
      </c>
      <c r="B283" s="21">
        <v>41116011</v>
      </c>
      <c r="C283" s="20">
        <v>151803030443</v>
      </c>
      <c r="D283" s="66" t="s">
        <v>243</v>
      </c>
      <c r="E283" s="67" t="s">
        <v>108</v>
      </c>
      <c r="F283" s="27">
        <v>8</v>
      </c>
      <c r="G283" s="27">
        <v>8</v>
      </c>
      <c r="H283" s="18">
        <f t="shared" si="51"/>
        <v>16</v>
      </c>
      <c r="I283" s="11"/>
      <c r="J283" s="14"/>
      <c r="K283" s="14">
        <f t="shared" si="52"/>
        <v>0</v>
      </c>
      <c r="L283" s="14">
        <f t="shared" si="53"/>
        <v>0</v>
      </c>
      <c r="M283" s="14">
        <f t="shared" si="54"/>
        <v>0</v>
      </c>
      <c r="N283" s="14">
        <f t="shared" si="55"/>
        <v>0</v>
      </c>
      <c r="O283" s="14">
        <f t="shared" si="56"/>
        <v>0</v>
      </c>
      <c r="P283" s="13"/>
      <c r="Q283" s="13"/>
      <c r="R283" s="12"/>
      <c r="S283" s="12"/>
    </row>
    <row r="284" spans="1:19">
      <c r="A284" s="19">
        <v>220</v>
      </c>
      <c r="B284" s="21">
        <v>41116011</v>
      </c>
      <c r="C284" s="20">
        <v>151803030055</v>
      </c>
      <c r="D284" s="66" t="s">
        <v>244</v>
      </c>
      <c r="E284" s="67" t="s">
        <v>97</v>
      </c>
      <c r="F284" s="27">
        <v>8</v>
      </c>
      <c r="G284" s="27">
        <v>8</v>
      </c>
      <c r="H284" s="18">
        <f t="shared" si="51"/>
        <v>16</v>
      </c>
      <c r="I284" s="11"/>
      <c r="J284" s="14"/>
      <c r="K284" s="14">
        <f t="shared" si="52"/>
        <v>0</v>
      </c>
      <c r="L284" s="14">
        <f t="shared" si="53"/>
        <v>0</v>
      </c>
      <c r="M284" s="14">
        <f t="shared" si="54"/>
        <v>0</v>
      </c>
      <c r="N284" s="14">
        <f t="shared" si="55"/>
        <v>0</v>
      </c>
      <c r="O284" s="14">
        <f t="shared" si="56"/>
        <v>0</v>
      </c>
      <c r="P284" s="13"/>
      <c r="Q284" s="13"/>
      <c r="R284" s="12"/>
      <c r="S284" s="12"/>
    </row>
    <row r="285" spans="1:19">
      <c r="A285" s="19">
        <v>221</v>
      </c>
      <c r="B285" s="21">
        <v>41116011</v>
      </c>
      <c r="C285" s="20">
        <v>151803030439</v>
      </c>
      <c r="D285" s="66" t="s">
        <v>245</v>
      </c>
      <c r="E285" s="67" t="s">
        <v>97</v>
      </c>
      <c r="F285" s="27">
        <v>16</v>
      </c>
      <c r="G285" s="27">
        <v>16</v>
      </c>
      <c r="H285" s="18">
        <f t="shared" si="51"/>
        <v>32</v>
      </c>
      <c r="I285" s="11"/>
      <c r="J285" s="14"/>
      <c r="K285" s="14">
        <f t="shared" si="52"/>
        <v>0</v>
      </c>
      <c r="L285" s="14">
        <f t="shared" si="53"/>
        <v>0</v>
      </c>
      <c r="M285" s="14">
        <f t="shared" si="54"/>
        <v>0</v>
      </c>
      <c r="N285" s="14">
        <f t="shared" si="55"/>
        <v>0</v>
      </c>
      <c r="O285" s="14">
        <f t="shared" si="56"/>
        <v>0</v>
      </c>
      <c r="P285" s="13"/>
      <c r="Q285" s="13"/>
      <c r="R285" s="12"/>
      <c r="S285" s="12"/>
    </row>
    <row r="286" spans="1:19">
      <c r="A286" s="19">
        <v>222</v>
      </c>
      <c r="B286" s="21">
        <v>41116121</v>
      </c>
      <c r="C286" s="20">
        <v>151803970001</v>
      </c>
      <c r="D286" s="66" t="s">
        <v>246</v>
      </c>
      <c r="E286" s="67" t="s">
        <v>97</v>
      </c>
      <c r="F286" s="27">
        <v>0</v>
      </c>
      <c r="G286" s="27">
        <v>8</v>
      </c>
      <c r="H286" s="18">
        <f t="shared" si="51"/>
        <v>8</v>
      </c>
      <c r="I286" s="11"/>
      <c r="J286" s="14"/>
      <c r="K286" s="14">
        <f t="shared" si="52"/>
        <v>0</v>
      </c>
      <c r="L286" s="14">
        <f t="shared" si="53"/>
        <v>0</v>
      </c>
      <c r="M286" s="14">
        <f t="shared" si="54"/>
        <v>0</v>
      </c>
      <c r="N286" s="14">
        <f t="shared" si="55"/>
        <v>0</v>
      </c>
      <c r="O286" s="14">
        <f t="shared" si="56"/>
        <v>0</v>
      </c>
      <c r="P286" s="13"/>
      <c r="Q286" s="13"/>
      <c r="R286" s="12"/>
      <c r="S286" s="12"/>
    </row>
    <row r="287" spans="1:19" ht="24.75">
      <c r="A287" s="19">
        <v>223</v>
      </c>
      <c r="B287" s="21">
        <v>41116004</v>
      </c>
      <c r="C287" s="20">
        <v>151803970007</v>
      </c>
      <c r="D287" s="66" t="s">
        <v>247</v>
      </c>
      <c r="E287" s="67" t="s">
        <v>214</v>
      </c>
      <c r="F287" s="27">
        <v>16</v>
      </c>
      <c r="G287" s="27">
        <v>40</v>
      </c>
      <c r="H287" s="18">
        <f t="shared" si="51"/>
        <v>56</v>
      </c>
      <c r="I287" s="11"/>
      <c r="J287" s="14"/>
      <c r="K287" s="14">
        <f t="shared" si="52"/>
        <v>0</v>
      </c>
      <c r="L287" s="14">
        <f t="shared" si="53"/>
        <v>0</v>
      </c>
      <c r="M287" s="14">
        <f t="shared" si="54"/>
        <v>0</v>
      </c>
      <c r="N287" s="14">
        <f t="shared" si="55"/>
        <v>0</v>
      </c>
      <c r="O287" s="14">
        <f t="shared" si="56"/>
        <v>0</v>
      </c>
      <c r="P287" s="13"/>
      <c r="Q287" s="13"/>
      <c r="R287" s="12"/>
      <c r="S287" s="12"/>
    </row>
    <row r="288" spans="1:19">
      <c r="A288" s="19">
        <v>224</v>
      </c>
      <c r="B288" s="21">
        <v>41116127</v>
      </c>
      <c r="C288" s="20">
        <v>151803030178</v>
      </c>
      <c r="D288" s="66" t="s">
        <v>248</v>
      </c>
      <c r="E288" s="67" t="s">
        <v>4</v>
      </c>
      <c r="F288" s="27">
        <v>400</v>
      </c>
      <c r="G288" s="27">
        <v>160</v>
      </c>
      <c r="H288" s="18">
        <f t="shared" si="51"/>
        <v>560</v>
      </c>
      <c r="I288" s="11"/>
      <c r="J288" s="14"/>
      <c r="K288" s="14">
        <f t="shared" si="52"/>
        <v>0</v>
      </c>
      <c r="L288" s="14">
        <f t="shared" si="53"/>
        <v>0</v>
      </c>
      <c r="M288" s="14">
        <f t="shared" si="54"/>
        <v>0</v>
      </c>
      <c r="N288" s="14">
        <f t="shared" si="55"/>
        <v>0</v>
      </c>
      <c r="O288" s="14">
        <f t="shared" si="56"/>
        <v>0</v>
      </c>
      <c r="P288" s="13"/>
      <c r="Q288" s="13"/>
      <c r="R288" s="12"/>
      <c r="S288" s="12"/>
    </row>
    <row r="289" spans="1:19">
      <c r="A289" s="19">
        <v>225</v>
      </c>
      <c r="B289" s="21">
        <v>41116011</v>
      </c>
      <c r="C289" s="20">
        <v>151803030145</v>
      </c>
      <c r="D289" s="66" t="s">
        <v>249</v>
      </c>
      <c r="E289" s="67" t="s">
        <v>250</v>
      </c>
      <c r="F289" s="27">
        <v>8</v>
      </c>
      <c r="G289" s="27">
        <v>8</v>
      </c>
      <c r="H289" s="18">
        <f t="shared" si="51"/>
        <v>16</v>
      </c>
      <c r="I289" s="11"/>
      <c r="J289" s="14"/>
      <c r="K289" s="14">
        <f t="shared" si="52"/>
        <v>0</v>
      </c>
      <c r="L289" s="14">
        <f t="shared" si="53"/>
        <v>0</v>
      </c>
      <c r="M289" s="14">
        <f t="shared" si="54"/>
        <v>0</v>
      </c>
      <c r="N289" s="14">
        <f t="shared" si="55"/>
        <v>0</v>
      </c>
      <c r="O289" s="14">
        <f t="shared" si="56"/>
        <v>0</v>
      </c>
      <c r="P289" s="13"/>
      <c r="Q289" s="13"/>
      <c r="R289" s="12"/>
      <c r="S289" s="12"/>
    </row>
    <row r="290" spans="1:19">
      <c r="A290" s="19">
        <v>226</v>
      </c>
      <c r="B290" s="21">
        <v>41116011</v>
      </c>
      <c r="C290" s="20">
        <v>151803030144</v>
      </c>
      <c r="D290" s="66" t="s">
        <v>251</v>
      </c>
      <c r="E290" s="67" t="s">
        <v>250</v>
      </c>
      <c r="F290" s="27">
        <v>8</v>
      </c>
      <c r="G290" s="27">
        <v>8</v>
      </c>
      <c r="H290" s="18">
        <f t="shared" si="51"/>
        <v>16</v>
      </c>
      <c r="I290" s="11"/>
      <c r="J290" s="14"/>
      <c r="K290" s="14">
        <f t="shared" si="52"/>
        <v>0</v>
      </c>
      <c r="L290" s="14">
        <f t="shared" si="53"/>
        <v>0</v>
      </c>
      <c r="M290" s="14">
        <f t="shared" si="54"/>
        <v>0</v>
      </c>
      <c r="N290" s="14">
        <f t="shared" si="55"/>
        <v>0</v>
      </c>
      <c r="O290" s="14">
        <f t="shared" si="56"/>
        <v>0</v>
      </c>
      <c r="P290" s="13"/>
      <c r="Q290" s="13"/>
      <c r="R290" s="12"/>
      <c r="S290" s="12"/>
    </row>
    <row r="291" spans="1:19" ht="24.75">
      <c r="A291" s="19">
        <v>227</v>
      </c>
      <c r="B291" s="21">
        <v>41116011</v>
      </c>
      <c r="C291" s="20">
        <v>151803030414</v>
      </c>
      <c r="D291" s="66" t="s">
        <v>252</v>
      </c>
      <c r="E291" s="67" t="s">
        <v>240</v>
      </c>
      <c r="F291" s="27">
        <v>8</v>
      </c>
      <c r="G291" s="27">
        <v>8</v>
      </c>
      <c r="H291" s="18">
        <f t="shared" si="51"/>
        <v>16</v>
      </c>
      <c r="I291" s="11"/>
      <c r="J291" s="14"/>
      <c r="K291" s="14">
        <f t="shared" si="52"/>
        <v>0</v>
      </c>
      <c r="L291" s="14">
        <f t="shared" si="53"/>
        <v>0</v>
      </c>
      <c r="M291" s="14">
        <f t="shared" si="54"/>
        <v>0</v>
      </c>
      <c r="N291" s="14">
        <f t="shared" si="55"/>
        <v>0</v>
      </c>
      <c r="O291" s="14">
        <f t="shared" si="56"/>
        <v>0</v>
      </c>
      <c r="P291" s="13"/>
      <c r="Q291" s="13"/>
      <c r="R291" s="12"/>
      <c r="S291" s="12"/>
    </row>
    <row r="292" spans="1:19" ht="24.75">
      <c r="A292" s="19">
        <v>228</v>
      </c>
      <c r="B292" s="21">
        <v>41121609</v>
      </c>
      <c r="C292" s="20">
        <v>151803010060</v>
      </c>
      <c r="D292" s="66" t="s">
        <v>253</v>
      </c>
      <c r="E292" s="67" t="s">
        <v>254</v>
      </c>
      <c r="F292" s="27">
        <v>16</v>
      </c>
      <c r="G292" s="27">
        <v>0</v>
      </c>
      <c r="H292" s="18">
        <f t="shared" si="51"/>
        <v>16</v>
      </c>
      <c r="I292" s="11"/>
      <c r="J292" s="14"/>
      <c r="K292" s="14">
        <f t="shared" si="52"/>
        <v>0</v>
      </c>
      <c r="L292" s="14">
        <f t="shared" si="53"/>
        <v>0</v>
      </c>
      <c r="M292" s="14">
        <f t="shared" si="54"/>
        <v>0</v>
      </c>
      <c r="N292" s="14">
        <f t="shared" si="55"/>
        <v>0</v>
      </c>
      <c r="O292" s="14">
        <f t="shared" si="56"/>
        <v>0</v>
      </c>
      <c r="P292" s="13"/>
      <c r="Q292" s="13"/>
      <c r="R292" s="12"/>
      <c r="S292" s="12"/>
    </row>
    <row r="293" spans="1:19" ht="24.75">
      <c r="A293" s="19">
        <v>229</v>
      </c>
      <c r="B293" s="21">
        <v>41121609</v>
      </c>
      <c r="C293" s="20">
        <v>151803030453</v>
      </c>
      <c r="D293" s="66" t="s">
        <v>255</v>
      </c>
      <c r="E293" s="67" t="s">
        <v>254</v>
      </c>
      <c r="F293" s="27">
        <v>16</v>
      </c>
      <c r="G293" s="27">
        <v>0</v>
      </c>
      <c r="H293" s="18">
        <f t="shared" si="51"/>
        <v>16</v>
      </c>
      <c r="I293" s="11"/>
      <c r="J293" s="14"/>
      <c r="K293" s="14">
        <f t="shared" si="52"/>
        <v>0</v>
      </c>
      <c r="L293" s="14">
        <f t="shared" si="53"/>
        <v>0</v>
      </c>
      <c r="M293" s="14">
        <f t="shared" si="54"/>
        <v>0</v>
      </c>
      <c r="N293" s="14">
        <f t="shared" si="55"/>
        <v>0</v>
      </c>
      <c r="O293" s="14">
        <f t="shared" si="56"/>
        <v>0</v>
      </c>
      <c r="P293" s="13"/>
      <c r="Q293" s="13"/>
      <c r="R293" s="12"/>
      <c r="S293" s="12"/>
    </row>
    <row r="294" spans="1:19" ht="24.75">
      <c r="A294" s="19">
        <v>230</v>
      </c>
      <c r="B294" s="21">
        <v>41121609</v>
      </c>
      <c r="C294" s="20">
        <v>151803030464</v>
      </c>
      <c r="D294" s="66" t="s">
        <v>256</v>
      </c>
      <c r="E294" s="67" t="s">
        <v>254</v>
      </c>
      <c r="F294" s="27">
        <v>16</v>
      </c>
      <c r="G294" s="27">
        <v>0</v>
      </c>
      <c r="H294" s="18">
        <f t="shared" si="51"/>
        <v>16</v>
      </c>
      <c r="I294" s="11"/>
      <c r="J294" s="14"/>
      <c r="K294" s="14">
        <f t="shared" si="52"/>
        <v>0</v>
      </c>
      <c r="L294" s="14">
        <f t="shared" si="53"/>
        <v>0</v>
      </c>
      <c r="M294" s="14">
        <f t="shared" si="54"/>
        <v>0</v>
      </c>
      <c r="N294" s="14">
        <f t="shared" si="55"/>
        <v>0</v>
      </c>
      <c r="O294" s="14">
        <f t="shared" si="56"/>
        <v>0</v>
      </c>
      <c r="P294" s="13"/>
      <c r="Q294" s="13"/>
      <c r="R294" s="12"/>
      <c r="S294" s="12"/>
    </row>
    <row r="295" spans="1:19">
      <c r="A295" s="19">
        <v>231</v>
      </c>
      <c r="B295" s="21">
        <v>42142401</v>
      </c>
      <c r="C295" s="20">
        <v>151803030403</v>
      </c>
      <c r="D295" s="66" t="s">
        <v>257</v>
      </c>
      <c r="E295" s="67" t="s">
        <v>97</v>
      </c>
      <c r="F295" s="27">
        <v>24</v>
      </c>
      <c r="G295" s="27">
        <v>24</v>
      </c>
      <c r="H295" s="18">
        <f t="shared" si="51"/>
        <v>48</v>
      </c>
      <c r="I295" s="11"/>
      <c r="J295" s="14"/>
      <c r="K295" s="14">
        <f t="shared" si="52"/>
        <v>0</v>
      </c>
      <c r="L295" s="14">
        <f t="shared" si="53"/>
        <v>0</v>
      </c>
      <c r="M295" s="14">
        <f t="shared" si="54"/>
        <v>0</v>
      </c>
      <c r="N295" s="14">
        <f t="shared" si="55"/>
        <v>0</v>
      </c>
      <c r="O295" s="14">
        <f t="shared" si="56"/>
        <v>0</v>
      </c>
      <c r="P295" s="13"/>
      <c r="Q295" s="13"/>
      <c r="R295" s="12"/>
      <c r="S295" s="12"/>
    </row>
    <row r="296" spans="1:19" ht="36.75">
      <c r="A296" s="19">
        <v>232</v>
      </c>
      <c r="B296" s="21">
        <v>41116205</v>
      </c>
      <c r="C296" s="20">
        <v>151803030456</v>
      </c>
      <c r="D296" s="66" t="s">
        <v>258</v>
      </c>
      <c r="E296" s="67" t="s">
        <v>4</v>
      </c>
      <c r="F296" s="27">
        <v>400</v>
      </c>
      <c r="G296" s="27">
        <v>400</v>
      </c>
      <c r="H296" s="18">
        <f t="shared" si="51"/>
        <v>800</v>
      </c>
      <c r="I296" s="11"/>
      <c r="J296" s="14"/>
      <c r="K296" s="14">
        <f t="shared" si="52"/>
        <v>0</v>
      </c>
      <c r="L296" s="14">
        <f t="shared" si="53"/>
        <v>0</v>
      </c>
      <c r="M296" s="14">
        <f t="shared" si="54"/>
        <v>0</v>
      </c>
      <c r="N296" s="14">
        <f t="shared" si="55"/>
        <v>0</v>
      </c>
      <c r="O296" s="14">
        <f t="shared" si="56"/>
        <v>0</v>
      </c>
      <c r="P296" s="13"/>
      <c r="Q296" s="13"/>
      <c r="R296" s="12"/>
      <c r="S296" s="12"/>
    </row>
    <row r="297" spans="1:19">
      <c r="A297" s="19">
        <v>233</v>
      </c>
      <c r="B297" s="21">
        <v>41116205</v>
      </c>
      <c r="C297" s="20">
        <v>151803030457</v>
      </c>
      <c r="D297" s="66" t="s">
        <v>259</v>
      </c>
      <c r="E297" s="67" t="s">
        <v>4</v>
      </c>
      <c r="F297" s="27">
        <v>800</v>
      </c>
      <c r="G297" s="27">
        <v>800</v>
      </c>
      <c r="H297" s="18">
        <f t="shared" si="51"/>
        <v>1600</v>
      </c>
      <c r="I297" s="11"/>
      <c r="J297" s="14"/>
      <c r="K297" s="14">
        <f t="shared" si="52"/>
        <v>0</v>
      </c>
      <c r="L297" s="14">
        <f t="shared" si="53"/>
        <v>0</v>
      </c>
      <c r="M297" s="14">
        <f t="shared" si="54"/>
        <v>0</v>
      </c>
      <c r="N297" s="14">
        <f t="shared" si="55"/>
        <v>0</v>
      </c>
      <c r="O297" s="14">
        <f t="shared" si="56"/>
        <v>0</v>
      </c>
      <c r="P297" s="13"/>
      <c r="Q297" s="13"/>
      <c r="R297" s="12"/>
      <c r="S297" s="12"/>
    </row>
    <row r="298" spans="1:19" ht="36.75">
      <c r="A298" s="19">
        <v>234</v>
      </c>
      <c r="B298" s="21">
        <v>41116134</v>
      </c>
      <c r="C298" s="20">
        <v>151803030244</v>
      </c>
      <c r="D298" s="66" t="s">
        <v>260</v>
      </c>
      <c r="E298" s="67" t="s">
        <v>261</v>
      </c>
      <c r="F298" s="27">
        <v>8</v>
      </c>
      <c r="G298" s="27">
        <v>0</v>
      </c>
      <c r="H298" s="18">
        <f t="shared" si="51"/>
        <v>8</v>
      </c>
      <c r="I298" s="11"/>
      <c r="J298" s="14"/>
      <c r="K298" s="14">
        <f t="shared" si="52"/>
        <v>0</v>
      </c>
      <c r="L298" s="14">
        <f t="shared" si="53"/>
        <v>0</v>
      </c>
      <c r="M298" s="14">
        <f t="shared" si="54"/>
        <v>0</v>
      </c>
      <c r="N298" s="14">
        <f t="shared" si="55"/>
        <v>0</v>
      </c>
      <c r="O298" s="14">
        <f t="shared" si="56"/>
        <v>0</v>
      </c>
      <c r="P298" s="13"/>
      <c r="Q298" s="13"/>
      <c r="R298" s="12"/>
      <c r="S298" s="12"/>
    </row>
    <row r="299" spans="1:19">
      <c r="A299" s="19">
        <v>235</v>
      </c>
      <c r="B299" s="21">
        <v>41116141</v>
      </c>
      <c r="C299" s="20">
        <v>151803030044</v>
      </c>
      <c r="D299" s="47" t="s">
        <v>262</v>
      </c>
      <c r="E299" s="67" t="s">
        <v>263</v>
      </c>
      <c r="F299" s="27">
        <v>16</v>
      </c>
      <c r="G299" s="27">
        <v>16</v>
      </c>
      <c r="H299" s="18">
        <f t="shared" si="51"/>
        <v>32</v>
      </c>
      <c r="I299" s="11"/>
      <c r="J299" s="14"/>
      <c r="K299" s="14">
        <f t="shared" si="52"/>
        <v>0</v>
      </c>
      <c r="L299" s="14">
        <f t="shared" si="53"/>
        <v>0</v>
      </c>
      <c r="M299" s="14">
        <f t="shared" si="54"/>
        <v>0</v>
      </c>
      <c r="N299" s="14">
        <f t="shared" si="55"/>
        <v>0</v>
      </c>
      <c r="O299" s="14">
        <f t="shared" si="56"/>
        <v>0</v>
      </c>
      <c r="P299" s="13"/>
      <c r="Q299" s="13"/>
      <c r="R299" s="12"/>
      <c r="S299" s="12"/>
    </row>
    <row r="300" spans="1:19">
      <c r="A300" s="19">
        <v>236</v>
      </c>
      <c r="B300" s="21">
        <v>41116141</v>
      </c>
      <c r="C300" s="20">
        <v>151803030171</v>
      </c>
      <c r="D300" s="47" t="s">
        <v>264</v>
      </c>
      <c r="E300" s="67" t="s">
        <v>4</v>
      </c>
      <c r="F300" s="28">
        <v>2400</v>
      </c>
      <c r="G300" s="27">
        <v>400</v>
      </c>
      <c r="H300" s="18">
        <f t="shared" si="51"/>
        <v>2800</v>
      </c>
      <c r="I300" s="11"/>
      <c r="J300" s="14"/>
      <c r="K300" s="14">
        <f t="shared" si="52"/>
        <v>0</v>
      </c>
      <c r="L300" s="14">
        <f t="shared" si="53"/>
        <v>0</v>
      </c>
      <c r="M300" s="14">
        <f t="shared" si="54"/>
        <v>0</v>
      </c>
      <c r="N300" s="14">
        <f t="shared" si="55"/>
        <v>0</v>
      </c>
      <c r="O300" s="14">
        <f t="shared" si="56"/>
        <v>0</v>
      </c>
      <c r="P300" s="13"/>
      <c r="Q300" s="13"/>
      <c r="R300" s="12"/>
      <c r="S300" s="12"/>
    </row>
    <row r="301" spans="1:19">
      <c r="A301" s="19">
        <v>237</v>
      </c>
      <c r="B301" s="21">
        <v>41116205</v>
      </c>
      <c r="C301" s="20">
        <v>151803970008</v>
      </c>
      <c r="D301" s="47" t="s">
        <v>265</v>
      </c>
      <c r="E301" s="67" t="s">
        <v>4</v>
      </c>
      <c r="F301" s="27">
        <v>400</v>
      </c>
      <c r="G301" s="28">
        <v>2400</v>
      </c>
      <c r="H301" s="18">
        <f t="shared" si="51"/>
        <v>2800</v>
      </c>
      <c r="I301" s="11"/>
      <c r="J301" s="14"/>
      <c r="K301" s="14">
        <f t="shared" si="52"/>
        <v>0</v>
      </c>
      <c r="L301" s="14">
        <f t="shared" si="53"/>
        <v>0</v>
      </c>
      <c r="M301" s="14">
        <f t="shared" si="54"/>
        <v>0</v>
      </c>
      <c r="N301" s="14">
        <f t="shared" si="55"/>
        <v>0</v>
      </c>
      <c r="O301" s="14">
        <f t="shared" si="56"/>
        <v>0</v>
      </c>
      <c r="P301" s="13"/>
      <c r="Q301" s="13"/>
      <c r="R301" s="12"/>
      <c r="S301" s="12"/>
    </row>
    <row r="302" spans="1:19" ht="24.75">
      <c r="A302" s="19">
        <v>238</v>
      </c>
      <c r="B302" s="21">
        <v>41116205</v>
      </c>
      <c r="C302" s="20">
        <v>151803030511</v>
      </c>
      <c r="D302" s="66" t="s">
        <v>266</v>
      </c>
      <c r="E302" s="67" t="s">
        <v>4</v>
      </c>
      <c r="F302" s="27">
        <v>80</v>
      </c>
      <c r="G302" s="27">
        <v>80</v>
      </c>
      <c r="H302" s="18">
        <f t="shared" si="51"/>
        <v>160</v>
      </c>
      <c r="I302" s="11"/>
      <c r="J302" s="14"/>
      <c r="K302" s="14">
        <f t="shared" si="52"/>
        <v>0</v>
      </c>
      <c r="L302" s="14">
        <f t="shared" si="53"/>
        <v>0</v>
      </c>
      <c r="M302" s="14">
        <f t="shared" si="54"/>
        <v>0</v>
      </c>
      <c r="N302" s="14">
        <f t="shared" si="55"/>
        <v>0</v>
      </c>
      <c r="O302" s="14">
        <f t="shared" si="56"/>
        <v>0</v>
      </c>
      <c r="P302" s="13"/>
      <c r="Q302" s="13"/>
      <c r="R302" s="12"/>
      <c r="S302" s="12"/>
    </row>
    <row r="303" spans="1:19" ht="24.75">
      <c r="A303" s="19">
        <v>239</v>
      </c>
      <c r="B303" s="21">
        <v>41116205</v>
      </c>
      <c r="C303" s="20">
        <v>151803030512</v>
      </c>
      <c r="D303" s="66" t="s">
        <v>267</v>
      </c>
      <c r="E303" s="67" t="s">
        <v>4</v>
      </c>
      <c r="F303" s="27">
        <v>80</v>
      </c>
      <c r="G303" s="27">
        <v>80</v>
      </c>
      <c r="H303" s="18">
        <f t="shared" si="51"/>
        <v>160</v>
      </c>
      <c r="I303" s="11"/>
      <c r="J303" s="14"/>
      <c r="K303" s="14">
        <f t="shared" si="52"/>
        <v>0</v>
      </c>
      <c r="L303" s="14">
        <f t="shared" si="53"/>
        <v>0</v>
      </c>
      <c r="M303" s="14">
        <f t="shared" si="54"/>
        <v>0</v>
      </c>
      <c r="N303" s="14">
        <f t="shared" si="55"/>
        <v>0</v>
      </c>
      <c r="O303" s="14">
        <f t="shared" si="56"/>
        <v>0</v>
      </c>
      <c r="P303" s="13"/>
      <c r="Q303" s="13"/>
      <c r="R303" s="12"/>
      <c r="S303" s="12"/>
    </row>
    <row r="304" spans="1:19" ht="24.75">
      <c r="A304" s="19">
        <v>240</v>
      </c>
      <c r="B304" s="21">
        <v>41116205</v>
      </c>
      <c r="C304" s="20">
        <v>151803030513</v>
      </c>
      <c r="D304" s="66" t="s">
        <v>268</v>
      </c>
      <c r="E304" s="67" t="s">
        <v>4</v>
      </c>
      <c r="F304" s="27">
        <v>80</v>
      </c>
      <c r="G304" s="27">
        <v>80</v>
      </c>
      <c r="H304" s="18">
        <f t="shared" si="51"/>
        <v>160</v>
      </c>
      <c r="I304" s="11"/>
      <c r="J304" s="14"/>
      <c r="K304" s="14">
        <f t="shared" si="52"/>
        <v>0</v>
      </c>
      <c r="L304" s="14">
        <f t="shared" si="53"/>
        <v>0</v>
      </c>
      <c r="M304" s="14">
        <f t="shared" si="54"/>
        <v>0</v>
      </c>
      <c r="N304" s="14">
        <f t="shared" si="55"/>
        <v>0</v>
      </c>
      <c r="O304" s="14">
        <f t="shared" si="56"/>
        <v>0</v>
      </c>
      <c r="P304" s="13"/>
      <c r="Q304" s="13"/>
      <c r="R304" s="12"/>
      <c r="S304" s="12"/>
    </row>
    <row r="305" spans="1:19">
      <c r="A305" s="19">
        <v>241</v>
      </c>
      <c r="B305" s="21">
        <v>41116205</v>
      </c>
      <c r="C305" s="20">
        <v>151803030514</v>
      </c>
      <c r="D305" s="66" t="s">
        <v>269</v>
      </c>
      <c r="E305" s="67" t="s">
        <v>4</v>
      </c>
      <c r="F305" s="27">
        <v>80</v>
      </c>
      <c r="G305" s="27">
        <v>240</v>
      </c>
      <c r="H305" s="18">
        <f t="shared" si="51"/>
        <v>320</v>
      </c>
      <c r="I305" s="11"/>
      <c r="J305" s="14"/>
      <c r="K305" s="14">
        <f t="shared" si="52"/>
        <v>0</v>
      </c>
      <c r="L305" s="14">
        <f t="shared" si="53"/>
        <v>0</v>
      </c>
      <c r="M305" s="14">
        <f t="shared" si="54"/>
        <v>0</v>
      </c>
      <c r="N305" s="14">
        <f t="shared" si="55"/>
        <v>0</v>
      </c>
      <c r="O305" s="14">
        <f t="shared" si="56"/>
        <v>0</v>
      </c>
      <c r="P305" s="13"/>
      <c r="Q305" s="13"/>
      <c r="R305" s="12"/>
      <c r="S305" s="12"/>
    </row>
    <row r="306" spans="1:19" ht="24.75">
      <c r="A306" s="19">
        <v>242</v>
      </c>
      <c r="B306" s="21">
        <v>41116205</v>
      </c>
      <c r="C306" s="20">
        <v>151803030515</v>
      </c>
      <c r="D306" s="66" t="s">
        <v>270</v>
      </c>
      <c r="E306" s="67" t="s">
        <v>271</v>
      </c>
      <c r="F306" s="27">
        <v>80</v>
      </c>
      <c r="G306" s="27">
        <v>40</v>
      </c>
      <c r="H306" s="18">
        <f t="shared" si="51"/>
        <v>120</v>
      </c>
      <c r="I306" s="11"/>
      <c r="J306" s="14"/>
      <c r="K306" s="14">
        <f t="shared" si="52"/>
        <v>0</v>
      </c>
      <c r="L306" s="14">
        <f t="shared" si="53"/>
        <v>0</v>
      </c>
      <c r="M306" s="14">
        <f t="shared" si="54"/>
        <v>0</v>
      </c>
      <c r="N306" s="14">
        <f t="shared" si="55"/>
        <v>0</v>
      </c>
      <c r="O306" s="14">
        <f t="shared" si="56"/>
        <v>0</v>
      </c>
      <c r="P306" s="13"/>
      <c r="Q306" s="13"/>
      <c r="R306" s="12"/>
      <c r="S306" s="12"/>
    </row>
    <row r="307" spans="1:19">
      <c r="A307" s="19">
        <v>243</v>
      </c>
      <c r="B307" s="21">
        <v>41121806</v>
      </c>
      <c r="C307" s="20">
        <v>151803030026</v>
      </c>
      <c r="D307" s="47" t="s">
        <v>272</v>
      </c>
      <c r="E307" s="67" t="s">
        <v>108</v>
      </c>
      <c r="F307" s="28">
        <v>8000</v>
      </c>
      <c r="G307" s="28">
        <v>24000</v>
      </c>
      <c r="H307" s="18">
        <f t="shared" si="51"/>
        <v>32000</v>
      </c>
      <c r="I307" s="11"/>
      <c r="J307" s="14"/>
      <c r="K307" s="14">
        <f t="shared" si="52"/>
        <v>0</v>
      </c>
      <c r="L307" s="14">
        <f t="shared" si="53"/>
        <v>0</v>
      </c>
      <c r="M307" s="14">
        <f t="shared" si="54"/>
        <v>0</v>
      </c>
      <c r="N307" s="14">
        <f t="shared" si="55"/>
        <v>0</v>
      </c>
      <c r="O307" s="14">
        <f t="shared" si="56"/>
        <v>0</v>
      </c>
      <c r="P307" s="13"/>
      <c r="Q307" s="13"/>
      <c r="R307" s="12"/>
      <c r="S307" s="12"/>
    </row>
    <row r="308" spans="1:19" ht="24.75">
      <c r="A308" s="19">
        <v>244</v>
      </c>
      <c r="B308" s="21">
        <v>41116011</v>
      </c>
      <c r="C308" s="20">
        <v>151803970023</v>
      </c>
      <c r="D308" s="47" t="s">
        <v>273</v>
      </c>
      <c r="E308" s="67" t="s">
        <v>108</v>
      </c>
      <c r="F308" s="27">
        <v>800</v>
      </c>
      <c r="G308" s="27">
        <v>800</v>
      </c>
      <c r="H308" s="18">
        <f t="shared" si="51"/>
        <v>1600</v>
      </c>
      <c r="I308" s="11"/>
      <c r="J308" s="14"/>
      <c r="K308" s="14">
        <f t="shared" si="52"/>
        <v>0</v>
      </c>
      <c r="L308" s="14">
        <f t="shared" si="53"/>
        <v>0</v>
      </c>
      <c r="M308" s="14">
        <f t="shared" si="54"/>
        <v>0</v>
      </c>
      <c r="N308" s="14">
        <f t="shared" si="55"/>
        <v>0</v>
      </c>
      <c r="O308" s="14">
        <f t="shared" si="56"/>
        <v>0</v>
      </c>
      <c r="P308" s="13"/>
      <c r="Q308" s="13"/>
      <c r="R308" s="12"/>
      <c r="S308" s="12"/>
    </row>
    <row r="309" spans="1:19" ht="24.75">
      <c r="A309" s="19">
        <v>245</v>
      </c>
      <c r="B309" s="21">
        <v>41116205</v>
      </c>
      <c r="C309" s="20">
        <v>151803030077</v>
      </c>
      <c r="D309" s="66" t="s">
        <v>274</v>
      </c>
      <c r="E309" s="67" t="s">
        <v>4</v>
      </c>
      <c r="F309" s="27">
        <v>160</v>
      </c>
      <c r="G309" s="27">
        <v>0</v>
      </c>
      <c r="H309" s="18">
        <f t="shared" si="51"/>
        <v>160</v>
      </c>
      <c r="I309" s="11"/>
      <c r="J309" s="14"/>
      <c r="K309" s="14">
        <f t="shared" si="52"/>
        <v>0</v>
      </c>
      <c r="L309" s="14">
        <f t="shared" si="53"/>
        <v>0</v>
      </c>
      <c r="M309" s="14">
        <f t="shared" si="54"/>
        <v>0</v>
      </c>
      <c r="N309" s="14">
        <f t="shared" si="55"/>
        <v>0</v>
      </c>
      <c r="O309" s="14">
        <f t="shared" si="56"/>
        <v>0</v>
      </c>
      <c r="P309" s="13"/>
      <c r="Q309" s="13"/>
      <c r="R309" s="12"/>
      <c r="S309" s="12"/>
    </row>
    <row r="310" spans="1:19">
      <c r="A310" s="19">
        <v>246</v>
      </c>
      <c r="B310" s="21">
        <v>41116010</v>
      </c>
      <c r="C310" s="20">
        <v>151803010028</v>
      </c>
      <c r="D310" s="66" t="s">
        <v>275</v>
      </c>
      <c r="E310" s="67" t="s">
        <v>4</v>
      </c>
      <c r="F310" s="27">
        <v>80</v>
      </c>
      <c r="G310" s="27">
        <v>160</v>
      </c>
      <c r="H310" s="18">
        <f t="shared" si="51"/>
        <v>240</v>
      </c>
      <c r="I310" s="11"/>
      <c r="J310" s="14"/>
      <c r="K310" s="14">
        <f t="shared" si="52"/>
        <v>0</v>
      </c>
      <c r="L310" s="14">
        <f t="shared" si="53"/>
        <v>0</v>
      </c>
      <c r="M310" s="14">
        <f t="shared" si="54"/>
        <v>0</v>
      </c>
      <c r="N310" s="14">
        <f t="shared" si="55"/>
        <v>0</v>
      </c>
      <c r="O310" s="14">
        <f t="shared" si="56"/>
        <v>0</v>
      </c>
      <c r="P310" s="13"/>
      <c r="Q310" s="13"/>
      <c r="R310" s="12"/>
      <c r="S310" s="12"/>
    </row>
    <row r="311" spans="1:19">
      <c r="A311" s="19">
        <v>247</v>
      </c>
      <c r="B311" s="21">
        <v>41116011</v>
      </c>
      <c r="C311" s="20">
        <v>151803030139</v>
      </c>
      <c r="D311" s="66" t="s">
        <v>276</v>
      </c>
      <c r="E311" s="67" t="s">
        <v>4</v>
      </c>
      <c r="F311" s="27">
        <v>8</v>
      </c>
      <c r="G311" s="27">
        <v>8</v>
      </c>
      <c r="H311" s="18">
        <f t="shared" si="51"/>
        <v>16</v>
      </c>
      <c r="I311" s="11"/>
      <c r="J311" s="14"/>
      <c r="K311" s="14">
        <f t="shared" si="52"/>
        <v>0</v>
      </c>
      <c r="L311" s="14">
        <f t="shared" si="53"/>
        <v>0</v>
      </c>
      <c r="M311" s="14">
        <f t="shared" si="54"/>
        <v>0</v>
      </c>
      <c r="N311" s="14">
        <f t="shared" si="55"/>
        <v>0</v>
      </c>
      <c r="O311" s="14">
        <f t="shared" si="56"/>
        <v>0</v>
      </c>
      <c r="P311" s="13"/>
      <c r="Q311" s="13"/>
      <c r="R311" s="12"/>
      <c r="S311" s="12"/>
    </row>
    <row r="312" spans="1:19">
      <c r="A312" s="19">
        <v>248</v>
      </c>
      <c r="B312" s="21">
        <v>41116011</v>
      </c>
      <c r="C312" s="20">
        <v>151803030217</v>
      </c>
      <c r="D312" s="66" t="s">
        <v>277</v>
      </c>
      <c r="E312" s="67" t="s">
        <v>4</v>
      </c>
      <c r="F312" s="27">
        <v>8</v>
      </c>
      <c r="G312" s="27">
        <v>8</v>
      </c>
      <c r="H312" s="18">
        <f t="shared" si="51"/>
        <v>16</v>
      </c>
      <c r="I312" s="11"/>
      <c r="J312" s="14"/>
      <c r="K312" s="14">
        <f t="shared" si="52"/>
        <v>0</v>
      </c>
      <c r="L312" s="14">
        <f t="shared" si="53"/>
        <v>0</v>
      </c>
      <c r="M312" s="14">
        <f t="shared" si="54"/>
        <v>0</v>
      </c>
      <c r="N312" s="14">
        <f t="shared" si="55"/>
        <v>0</v>
      </c>
      <c r="O312" s="14">
        <f t="shared" si="56"/>
        <v>0</v>
      </c>
      <c r="P312" s="13"/>
      <c r="Q312" s="13"/>
      <c r="R312" s="12"/>
      <c r="S312" s="12"/>
    </row>
    <row r="313" spans="1:19">
      <c r="A313" s="19">
        <v>249</v>
      </c>
      <c r="B313" s="21">
        <v>41116011</v>
      </c>
      <c r="C313" s="20">
        <v>151803030119</v>
      </c>
      <c r="D313" s="66" t="s">
        <v>278</v>
      </c>
      <c r="E313" s="67" t="s">
        <v>4</v>
      </c>
      <c r="F313" s="28">
        <v>8000</v>
      </c>
      <c r="G313" s="28">
        <v>16000</v>
      </c>
      <c r="H313" s="18">
        <f t="shared" si="51"/>
        <v>24000</v>
      </c>
      <c r="I313" s="11"/>
      <c r="J313" s="14"/>
      <c r="K313" s="14">
        <f t="shared" si="52"/>
        <v>0</v>
      </c>
      <c r="L313" s="14">
        <f t="shared" si="53"/>
        <v>0</v>
      </c>
      <c r="M313" s="14">
        <f t="shared" si="54"/>
        <v>0</v>
      </c>
      <c r="N313" s="14">
        <f t="shared" si="55"/>
        <v>0</v>
      </c>
      <c r="O313" s="14">
        <f t="shared" si="56"/>
        <v>0</v>
      </c>
      <c r="P313" s="13"/>
      <c r="Q313" s="13"/>
      <c r="R313" s="12"/>
      <c r="S313" s="12"/>
    </row>
    <row r="314" spans="1:19">
      <c r="A314" s="19">
        <v>250</v>
      </c>
      <c r="B314" s="21">
        <v>41116011</v>
      </c>
      <c r="C314" s="20">
        <v>151803030134</v>
      </c>
      <c r="D314" s="66" t="s">
        <v>279</v>
      </c>
      <c r="E314" s="67" t="s">
        <v>4</v>
      </c>
      <c r="F314" s="27">
        <v>8</v>
      </c>
      <c r="G314" s="27">
        <v>8</v>
      </c>
      <c r="H314" s="18">
        <f t="shared" si="51"/>
        <v>16</v>
      </c>
      <c r="I314" s="11"/>
      <c r="J314" s="14"/>
      <c r="K314" s="14">
        <f t="shared" si="52"/>
        <v>0</v>
      </c>
      <c r="L314" s="14">
        <f t="shared" si="53"/>
        <v>0</v>
      </c>
      <c r="M314" s="14">
        <f t="shared" si="54"/>
        <v>0</v>
      </c>
      <c r="N314" s="14">
        <f t="shared" si="55"/>
        <v>0</v>
      </c>
      <c r="O314" s="14">
        <f t="shared" si="56"/>
        <v>0</v>
      </c>
      <c r="P314" s="13"/>
      <c r="Q314" s="13"/>
      <c r="R314" s="12"/>
      <c r="S314" s="12"/>
    </row>
    <row r="315" spans="1:19" ht="24.75">
      <c r="A315" s="19">
        <v>251</v>
      </c>
      <c r="B315" s="21">
        <v>41116011</v>
      </c>
      <c r="C315" s="20">
        <v>151803030135</v>
      </c>
      <c r="D315" s="66" t="s">
        <v>280</v>
      </c>
      <c r="E315" s="67" t="s">
        <v>250</v>
      </c>
      <c r="F315" s="27">
        <v>8</v>
      </c>
      <c r="G315" s="27">
        <v>8</v>
      </c>
      <c r="H315" s="18">
        <f t="shared" si="51"/>
        <v>16</v>
      </c>
      <c r="I315" s="11"/>
      <c r="J315" s="14"/>
      <c r="K315" s="14">
        <f t="shared" si="52"/>
        <v>0</v>
      </c>
      <c r="L315" s="14">
        <f t="shared" si="53"/>
        <v>0</v>
      </c>
      <c r="M315" s="14">
        <f t="shared" si="54"/>
        <v>0</v>
      </c>
      <c r="N315" s="14">
        <f t="shared" si="55"/>
        <v>0</v>
      </c>
      <c r="O315" s="14">
        <f t="shared" si="56"/>
        <v>0</v>
      </c>
      <c r="P315" s="13"/>
      <c r="Q315" s="13"/>
      <c r="R315" s="12"/>
      <c r="S315" s="12"/>
    </row>
    <row r="316" spans="1:19">
      <c r="A316" s="19">
        <v>252</v>
      </c>
      <c r="B316" s="21">
        <v>41116010</v>
      </c>
      <c r="C316" s="20">
        <v>151803030056</v>
      </c>
      <c r="D316" s="66" t="s">
        <v>281</v>
      </c>
      <c r="E316" s="67" t="s">
        <v>4</v>
      </c>
      <c r="F316" s="27">
        <v>8</v>
      </c>
      <c r="G316" s="27">
        <v>8</v>
      </c>
      <c r="H316" s="18">
        <f t="shared" si="51"/>
        <v>16</v>
      </c>
      <c r="I316" s="11"/>
      <c r="J316" s="14"/>
      <c r="K316" s="14">
        <f t="shared" si="52"/>
        <v>0</v>
      </c>
      <c r="L316" s="14">
        <f t="shared" si="53"/>
        <v>0</v>
      </c>
      <c r="M316" s="14">
        <f t="shared" si="54"/>
        <v>0</v>
      </c>
      <c r="N316" s="14">
        <f t="shared" si="55"/>
        <v>0</v>
      </c>
      <c r="O316" s="14">
        <f t="shared" si="56"/>
        <v>0</v>
      </c>
      <c r="P316" s="13"/>
      <c r="Q316" s="13"/>
      <c r="R316" s="12"/>
      <c r="S316" s="12"/>
    </row>
    <row r="317" spans="1:19">
      <c r="A317" s="19">
        <v>253</v>
      </c>
      <c r="B317" s="21">
        <v>41116127</v>
      </c>
      <c r="C317" s="20">
        <v>151803030172</v>
      </c>
      <c r="D317" s="47" t="s">
        <v>282</v>
      </c>
      <c r="E317" s="67" t="s">
        <v>108</v>
      </c>
      <c r="F317" s="28">
        <v>2400</v>
      </c>
      <c r="G317" s="28">
        <v>2400</v>
      </c>
      <c r="H317" s="18">
        <f t="shared" si="51"/>
        <v>4800</v>
      </c>
      <c r="I317" s="11"/>
      <c r="J317" s="14"/>
      <c r="K317" s="14">
        <f t="shared" si="52"/>
        <v>0</v>
      </c>
      <c r="L317" s="14">
        <f t="shared" si="53"/>
        <v>0</v>
      </c>
      <c r="M317" s="14">
        <f t="shared" si="54"/>
        <v>0</v>
      </c>
      <c r="N317" s="14">
        <f t="shared" si="55"/>
        <v>0</v>
      </c>
      <c r="O317" s="14">
        <f t="shared" si="56"/>
        <v>0</v>
      </c>
      <c r="P317" s="13"/>
      <c r="Q317" s="13"/>
      <c r="R317" s="12"/>
      <c r="S317" s="12"/>
    </row>
    <row r="318" spans="1:19" ht="24.75">
      <c r="A318" s="19">
        <v>254</v>
      </c>
      <c r="B318" s="21">
        <v>41121609</v>
      </c>
      <c r="C318" s="20">
        <v>151803030444</v>
      </c>
      <c r="D318" s="47" t="s">
        <v>283</v>
      </c>
      <c r="E318" s="67" t="s">
        <v>108</v>
      </c>
      <c r="F318" s="27">
        <v>2</v>
      </c>
      <c r="G318" s="27">
        <v>2</v>
      </c>
      <c r="H318" s="18">
        <f t="shared" si="51"/>
        <v>4</v>
      </c>
      <c r="I318" s="11"/>
      <c r="J318" s="14"/>
      <c r="K318" s="14">
        <f t="shared" si="52"/>
        <v>0</v>
      </c>
      <c r="L318" s="14">
        <f t="shared" si="53"/>
        <v>0</v>
      </c>
      <c r="M318" s="14">
        <f t="shared" si="54"/>
        <v>0</v>
      </c>
      <c r="N318" s="14">
        <f t="shared" si="55"/>
        <v>0</v>
      </c>
      <c r="O318" s="14">
        <f t="shared" si="56"/>
        <v>0</v>
      </c>
      <c r="P318" s="13"/>
      <c r="Q318" s="13"/>
      <c r="R318" s="12"/>
      <c r="S318" s="12"/>
    </row>
    <row r="319" spans="1:19">
      <c r="A319" s="19">
        <v>255</v>
      </c>
      <c r="B319" s="21">
        <v>41116121</v>
      </c>
      <c r="C319" s="20">
        <v>151803030355</v>
      </c>
      <c r="D319" s="47" t="s">
        <v>284</v>
      </c>
      <c r="E319" s="67" t="s">
        <v>108</v>
      </c>
      <c r="F319" s="28">
        <v>4000</v>
      </c>
      <c r="G319" s="27">
        <v>0</v>
      </c>
      <c r="H319" s="18">
        <f t="shared" si="51"/>
        <v>4000</v>
      </c>
      <c r="I319" s="11"/>
      <c r="J319" s="14"/>
      <c r="K319" s="14">
        <f t="shared" si="52"/>
        <v>0</v>
      </c>
      <c r="L319" s="14">
        <f t="shared" si="53"/>
        <v>0</v>
      </c>
      <c r="M319" s="14">
        <f t="shared" si="54"/>
        <v>0</v>
      </c>
      <c r="N319" s="14">
        <f t="shared" si="55"/>
        <v>0</v>
      </c>
      <c r="O319" s="14">
        <f t="shared" si="56"/>
        <v>0</v>
      </c>
      <c r="P319" s="13"/>
      <c r="Q319" s="13"/>
      <c r="R319" s="12"/>
      <c r="S319" s="12"/>
    </row>
    <row r="320" spans="1:19" ht="24.75">
      <c r="A320" s="19">
        <v>256</v>
      </c>
      <c r="B320" s="19">
        <v>41116014</v>
      </c>
      <c r="C320" s="20">
        <v>151803970024</v>
      </c>
      <c r="D320" s="47" t="s">
        <v>285</v>
      </c>
      <c r="E320" s="48" t="s">
        <v>108</v>
      </c>
      <c r="F320" s="28">
        <v>8000</v>
      </c>
      <c r="G320" s="28">
        <v>16000</v>
      </c>
      <c r="H320" s="18">
        <f t="shared" si="51"/>
        <v>24000</v>
      </c>
      <c r="I320" s="11"/>
      <c r="J320" s="14"/>
      <c r="K320" s="14">
        <f t="shared" si="52"/>
        <v>0</v>
      </c>
      <c r="L320" s="14">
        <f t="shared" si="53"/>
        <v>0</v>
      </c>
      <c r="M320" s="14">
        <f t="shared" si="54"/>
        <v>0</v>
      </c>
      <c r="N320" s="14">
        <f t="shared" si="55"/>
        <v>0</v>
      </c>
      <c r="O320" s="14">
        <f t="shared" si="56"/>
        <v>0</v>
      </c>
      <c r="P320" s="13"/>
      <c r="Q320" s="13"/>
      <c r="R320" s="12"/>
      <c r="S320" s="12"/>
    </row>
    <row r="321" spans="1:19">
      <c r="A321" s="19">
        <v>257</v>
      </c>
      <c r="B321" s="19">
        <v>41116011</v>
      </c>
      <c r="C321" s="20">
        <v>151803030351</v>
      </c>
      <c r="D321" s="47" t="s">
        <v>286</v>
      </c>
      <c r="E321" s="48" t="s">
        <v>108</v>
      </c>
      <c r="F321" s="27">
        <v>800</v>
      </c>
      <c r="G321" s="27">
        <v>800</v>
      </c>
      <c r="H321" s="18">
        <f t="shared" si="51"/>
        <v>1600</v>
      </c>
      <c r="I321" s="11"/>
      <c r="J321" s="14"/>
      <c r="K321" s="14">
        <f t="shared" si="52"/>
        <v>0</v>
      </c>
      <c r="L321" s="14">
        <f t="shared" si="53"/>
        <v>0</v>
      </c>
      <c r="M321" s="14">
        <f t="shared" si="54"/>
        <v>0</v>
      </c>
      <c r="N321" s="14">
        <f t="shared" si="55"/>
        <v>0</v>
      </c>
      <c r="O321" s="14">
        <f t="shared" si="56"/>
        <v>0</v>
      </c>
      <c r="P321" s="13"/>
      <c r="Q321" s="13"/>
      <c r="R321" s="12"/>
      <c r="S321" s="12"/>
    </row>
    <row r="322" spans="1:19" ht="36.75">
      <c r="A322" s="19">
        <v>258</v>
      </c>
      <c r="B322" s="19">
        <v>41116008</v>
      </c>
      <c r="C322" s="20">
        <v>151803030185</v>
      </c>
      <c r="D322" s="47" t="s">
        <v>287</v>
      </c>
      <c r="E322" s="48" t="s">
        <v>108</v>
      </c>
      <c r="F322" s="28">
        <v>2400</v>
      </c>
      <c r="G322" s="28">
        <v>1600</v>
      </c>
      <c r="H322" s="18">
        <f t="shared" si="51"/>
        <v>4000</v>
      </c>
      <c r="I322" s="11"/>
      <c r="J322" s="14"/>
      <c r="K322" s="14">
        <f t="shared" si="52"/>
        <v>0</v>
      </c>
      <c r="L322" s="14">
        <f t="shared" si="53"/>
        <v>0</v>
      </c>
      <c r="M322" s="14">
        <f t="shared" si="54"/>
        <v>0</v>
      </c>
      <c r="N322" s="14">
        <f t="shared" si="55"/>
        <v>0</v>
      </c>
      <c r="O322" s="14">
        <f t="shared" si="56"/>
        <v>0</v>
      </c>
      <c r="P322" s="13"/>
      <c r="Q322" s="13"/>
      <c r="R322" s="12"/>
      <c r="S322" s="12"/>
    </row>
    <row r="323" spans="1:19">
      <c r="A323" s="77"/>
      <c r="B323" s="78"/>
      <c r="C323" s="79"/>
      <c r="D323" s="80"/>
      <c r="E323" s="81"/>
      <c r="F323" s="82"/>
      <c r="G323" s="83"/>
      <c r="H323" s="84"/>
      <c r="I323" s="86"/>
      <c r="J323" s="87"/>
      <c r="K323" s="87"/>
      <c r="L323" s="87"/>
      <c r="M323" s="15">
        <f>SUM(M274:M322)</f>
        <v>0</v>
      </c>
      <c r="N323" s="15">
        <f>SUM(N274:N322)</f>
        <v>0</v>
      </c>
      <c r="O323" s="15">
        <f>SUM(O274:O322)</f>
        <v>0</v>
      </c>
      <c r="P323" s="85"/>
      <c r="Q323" s="85"/>
      <c r="R323" s="88"/>
      <c r="S323" s="88"/>
    </row>
    <row r="324" spans="1:19">
      <c r="A324" s="35"/>
      <c r="B324" s="36"/>
      <c r="C324" s="37"/>
      <c r="D324" s="73"/>
      <c r="E324" s="74"/>
      <c r="F324" s="75"/>
      <c r="G324" s="76"/>
      <c r="H324" s="39"/>
      <c r="I324" s="41"/>
      <c r="J324" s="42"/>
      <c r="K324" s="42"/>
      <c r="L324" s="42"/>
      <c r="M324" s="42"/>
      <c r="N324" s="42"/>
      <c r="O324" s="42"/>
      <c r="P324" s="40"/>
      <c r="Q324" s="40"/>
      <c r="R324" s="43"/>
      <c r="S324" s="43"/>
    </row>
    <row r="325" spans="1:19">
      <c r="A325" s="89"/>
      <c r="B325" s="90"/>
      <c r="C325" s="91"/>
      <c r="D325" s="92"/>
      <c r="E325" s="93"/>
      <c r="F325" s="94"/>
      <c r="G325" s="95"/>
      <c r="H325" s="39"/>
      <c r="I325" s="41"/>
      <c r="J325" s="42"/>
      <c r="K325" s="42"/>
      <c r="L325" s="42"/>
      <c r="M325" s="42"/>
      <c r="N325" s="42"/>
      <c r="O325" s="42"/>
      <c r="P325" s="40"/>
      <c r="Q325" s="40"/>
      <c r="R325" s="43"/>
      <c r="S325" s="43"/>
    </row>
    <row r="326" spans="1:19">
      <c r="A326" s="104" t="s">
        <v>288</v>
      </c>
      <c r="B326" s="104"/>
      <c r="C326" s="104"/>
      <c r="D326" s="104"/>
      <c r="E326" s="104"/>
      <c r="F326" s="104"/>
      <c r="G326" s="104"/>
      <c r="H326" s="96"/>
      <c r="I326" s="98"/>
      <c r="J326" s="99"/>
      <c r="K326" s="99"/>
      <c r="L326" s="99"/>
      <c r="M326" s="99"/>
      <c r="N326" s="99"/>
      <c r="O326" s="99"/>
      <c r="P326" s="97"/>
      <c r="Q326" s="97"/>
      <c r="R326" s="100"/>
      <c r="S326" s="100"/>
    </row>
    <row r="327" spans="1:19" ht="38.25">
      <c r="A327" s="54" t="s">
        <v>362</v>
      </c>
      <c r="B327" s="55" t="s">
        <v>360</v>
      </c>
      <c r="C327" s="55" t="s">
        <v>360</v>
      </c>
      <c r="D327" s="54" t="s">
        <v>377</v>
      </c>
      <c r="E327" s="56" t="s">
        <v>379</v>
      </c>
      <c r="F327" s="23" t="s">
        <v>1</v>
      </c>
      <c r="G327" s="23" t="s">
        <v>2</v>
      </c>
      <c r="H327" s="1" t="s">
        <v>378</v>
      </c>
      <c r="I327" s="2" t="s">
        <v>363</v>
      </c>
      <c r="J327" s="3" t="s">
        <v>364</v>
      </c>
      <c r="K327" s="3" t="s">
        <v>365</v>
      </c>
      <c r="L327" s="3" t="s">
        <v>366</v>
      </c>
      <c r="M327" s="3" t="s">
        <v>367</v>
      </c>
      <c r="N327" s="3" t="s">
        <v>368</v>
      </c>
      <c r="O327" s="3" t="s">
        <v>381</v>
      </c>
      <c r="P327" s="2" t="s">
        <v>369</v>
      </c>
      <c r="Q327" s="2" t="s">
        <v>370</v>
      </c>
      <c r="R327" s="7" t="s">
        <v>361</v>
      </c>
      <c r="S327" s="7" t="s">
        <v>380</v>
      </c>
    </row>
    <row r="328" spans="1:19">
      <c r="A328" s="19">
        <v>259</v>
      </c>
      <c r="B328" s="21">
        <v>41104104</v>
      </c>
      <c r="C328" s="20">
        <v>151803030321</v>
      </c>
      <c r="D328" s="66" t="s">
        <v>289</v>
      </c>
      <c r="E328" s="67" t="s">
        <v>108</v>
      </c>
      <c r="F328" s="27">
        <v>800</v>
      </c>
      <c r="G328" s="27">
        <v>450</v>
      </c>
      <c r="H328" s="18">
        <f t="shared" ref="H328:H339" si="57">F328+G328</f>
        <v>1250</v>
      </c>
      <c r="I328" s="11"/>
      <c r="J328" s="14"/>
      <c r="K328" s="14">
        <f t="shared" ref="K328:K339" si="58">J328*19%</f>
        <v>0</v>
      </c>
      <c r="L328" s="14">
        <f t="shared" ref="L328:L339" si="59">+K328+J328</f>
        <v>0</v>
      </c>
      <c r="M328" s="14">
        <f t="shared" ref="M328:M339" si="60">L328*F328</f>
        <v>0</v>
      </c>
      <c r="N328" s="14">
        <f t="shared" ref="N328:N339" si="61">L328*G328</f>
        <v>0</v>
      </c>
      <c r="O328" s="14">
        <f t="shared" ref="O328:O339" si="62">L328*H328</f>
        <v>0</v>
      </c>
      <c r="P328" s="13"/>
      <c r="Q328" s="13"/>
      <c r="R328" s="12"/>
      <c r="S328" s="12"/>
    </row>
    <row r="329" spans="1:19">
      <c r="A329" s="19">
        <v>260</v>
      </c>
      <c r="B329" s="21">
        <v>42142515</v>
      </c>
      <c r="C329" s="20">
        <v>151803030152</v>
      </c>
      <c r="D329" s="66" t="s">
        <v>290</v>
      </c>
      <c r="E329" s="67" t="s">
        <v>214</v>
      </c>
      <c r="F329" s="27">
        <v>450</v>
      </c>
      <c r="G329" s="27">
        <v>315</v>
      </c>
      <c r="H329" s="18">
        <f t="shared" si="57"/>
        <v>765</v>
      </c>
      <c r="I329" s="11"/>
      <c r="J329" s="14"/>
      <c r="K329" s="14">
        <f t="shared" si="58"/>
        <v>0</v>
      </c>
      <c r="L329" s="14">
        <f t="shared" si="59"/>
        <v>0</v>
      </c>
      <c r="M329" s="14">
        <f t="shared" si="60"/>
        <v>0</v>
      </c>
      <c r="N329" s="14">
        <f t="shared" si="61"/>
        <v>0</v>
      </c>
      <c r="O329" s="14">
        <f t="shared" si="62"/>
        <v>0</v>
      </c>
      <c r="P329" s="13"/>
      <c r="Q329" s="13"/>
      <c r="R329" s="12"/>
      <c r="S329" s="12"/>
    </row>
    <row r="330" spans="1:19">
      <c r="A330" s="19">
        <v>261</v>
      </c>
      <c r="B330" s="21">
        <v>42142515</v>
      </c>
      <c r="C330" s="20">
        <v>151803970003</v>
      </c>
      <c r="D330" s="66" t="s">
        <v>291</v>
      </c>
      <c r="E330" s="67" t="s">
        <v>214</v>
      </c>
      <c r="F330" s="27">
        <v>10</v>
      </c>
      <c r="G330" s="27">
        <v>10</v>
      </c>
      <c r="H330" s="18">
        <f t="shared" si="57"/>
        <v>20</v>
      </c>
      <c r="I330" s="11"/>
      <c r="J330" s="14"/>
      <c r="K330" s="14">
        <f t="shared" si="58"/>
        <v>0</v>
      </c>
      <c r="L330" s="14">
        <f t="shared" si="59"/>
        <v>0</v>
      </c>
      <c r="M330" s="14">
        <f t="shared" si="60"/>
        <v>0</v>
      </c>
      <c r="N330" s="14">
        <f t="shared" si="61"/>
        <v>0</v>
      </c>
      <c r="O330" s="14">
        <f t="shared" si="62"/>
        <v>0</v>
      </c>
      <c r="P330" s="13"/>
      <c r="Q330" s="13"/>
      <c r="R330" s="12"/>
      <c r="S330" s="12"/>
    </row>
    <row r="331" spans="1:19">
      <c r="A331" s="19">
        <v>262</v>
      </c>
      <c r="B331" s="21">
        <v>41105108</v>
      </c>
      <c r="C331" s="20">
        <v>151803030123</v>
      </c>
      <c r="D331" s="47" t="s">
        <v>292</v>
      </c>
      <c r="E331" s="67" t="s">
        <v>108</v>
      </c>
      <c r="F331" s="27">
        <v>100</v>
      </c>
      <c r="G331" s="27">
        <v>100</v>
      </c>
      <c r="H331" s="18">
        <f t="shared" si="57"/>
        <v>200</v>
      </c>
      <c r="I331" s="11"/>
      <c r="J331" s="14"/>
      <c r="K331" s="14">
        <f t="shared" si="58"/>
        <v>0</v>
      </c>
      <c r="L331" s="14">
        <f t="shared" si="59"/>
        <v>0</v>
      </c>
      <c r="M331" s="14">
        <f t="shared" si="60"/>
        <v>0</v>
      </c>
      <c r="N331" s="14">
        <f t="shared" si="61"/>
        <v>0</v>
      </c>
      <c r="O331" s="14">
        <f t="shared" si="62"/>
        <v>0</v>
      </c>
      <c r="P331" s="13"/>
      <c r="Q331" s="13"/>
      <c r="R331" s="12"/>
      <c r="S331" s="12"/>
    </row>
    <row r="332" spans="1:19" ht="24.75">
      <c r="A332" s="19">
        <v>263</v>
      </c>
      <c r="B332" s="21">
        <v>41105108</v>
      </c>
      <c r="C332" s="20">
        <v>151803030122</v>
      </c>
      <c r="D332" s="47" t="s">
        <v>293</v>
      </c>
      <c r="E332" s="67" t="s">
        <v>108</v>
      </c>
      <c r="F332" s="28">
        <v>9000</v>
      </c>
      <c r="G332" s="28">
        <v>9000</v>
      </c>
      <c r="H332" s="18">
        <f t="shared" si="57"/>
        <v>18000</v>
      </c>
      <c r="I332" s="11"/>
      <c r="J332" s="14"/>
      <c r="K332" s="14">
        <f t="shared" si="58"/>
        <v>0</v>
      </c>
      <c r="L332" s="14">
        <f t="shared" si="59"/>
        <v>0</v>
      </c>
      <c r="M332" s="14">
        <f t="shared" si="60"/>
        <v>0</v>
      </c>
      <c r="N332" s="14">
        <f t="shared" si="61"/>
        <v>0</v>
      </c>
      <c r="O332" s="14">
        <f t="shared" si="62"/>
        <v>0</v>
      </c>
      <c r="P332" s="13"/>
      <c r="Q332" s="13"/>
      <c r="R332" s="12"/>
      <c r="S332" s="12"/>
    </row>
    <row r="333" spans="1:19">
      <c r="A333" s="19">
        <v>264</v>
      </c>
      <c r="B333" s="21">
        <v>41105108</v>
      </c>
      <c r="C333" s="20">
        <v>151803030173</v>
      </c>
      <c r="D333" s="47" t="s">
        <v>294</v>
      </c>
      <c r="E333" s="67" t="s">
        <v>108</v>
      </c>
      <c r="F333" s="28">
        <v>9000</v>
      </c>
      <c r="G333" s="28">
        <v>4500</v>
      </c>
      <c r="H333" s="18">
        <f t="shared" si="57"/>
        <v>13500</v>
      </c>
      <c r="I333" s="11"/>
      <c r="J333" s="14"/>
      <c r="K333" s="14">
        <f t="shared" si="58"/>
        <v>0</v>
      </c>
      <c r="L333" s="14">
        <f t="shared" si="59"/>
        <v>0</v>
      </c>
      <c r="M333" s="14">
        <f t="shared" si="60"/>
        <v>0</v>
      </c>
      <c r="N333" s="14">
        <f t="shared" si="61"/>
        <v>0</v>
      </c>
      <c r="O333" s="14">
        <f t="shared" si="62"/>
        <v>0</v>
      </c>
      <c r="P333" s="13"/>
      <c r="Q333" s="13"/>
      <c r="R333" s="12"/>
      <c r="S333" s="12"/>
    </row>
    <row r="334" spans="1:19" ht="24.75">
      <c r="A334" s="19">
        <v>265</v>
      </c>
      <c r="B334" s="21">
        <v>41105108</v>
      </c>
      <c r="C334" s="20">
        <v>151803030125</v>
      </c>
      <c r="D334" s="47" t="s">
        <v>295</v>
      </c>
      <c r="E334" s="67" t="s">
        <v>108</v>
      </c>
      <c r="F334" s="28">
        <v>27000</v>
      </c>
      <c r="G334" s="28">
        <v>4500</v>
      </c>
      <c r="H334" s="18">
        <f t="shared" si="57"/>
        <v>31500</v>
      </c>
      <c r="I334" s="11"/>
      <c r="J334" s="14"/>
      <c r="K334" s="14">
        <f t="shared" si="58"/>
        <v>0</v>
      </c>
      <c r="L334" s="14">
        <f t="shared" si="59"/>
        <v>0</v>
      </c>
      <c r="M334" s="14">
        <f t="shared" si="60"/>
        <v>0</v>
      </c>
      <c r="N334" s="14">
        <f t="shared" si="61"/>
        <v>0</v>
      </c>
      <c r="O334" s="14">
        <f t="shared" si="62"/>
        <v>0</v>
      </c>
      <c r="P334" s="13"/>
      <c r="Q334" s="13"/>
      <c r="R334" s="12"/>
      <c r="S334" s="12"/>
    </row>
    <row r="335" spans="1:19">
      <c r="A335" s="19">
        <v>266</v>
      </c>
      <c r="B335" s="21">
        <v>41105108</v>
      </c>
      <c r="C335" s="20">
        <v>151803030174</v>
      </c>
      <c r="D335" s="47" t="s">
        <v>296</v>
      </c>
      <c r="E335" s="67" t="s">
        <v>108</v>
      </c>
      <c r="F335" s="28">
        <v>54000</v>
      </c>
      <c r="G335" s="28">
        <v>9000</v>
      </c>
      <c r="H335" s="18">
        <f t="shared" si="57"/>
        <v>63000</v>
      </c>
      <c r="I335" s="11"/>
      <c r="J335" s="14"/>
      <c r="K335" s="14">
        <f t="shared" si="58"/>
        <v>0</v>
      </c>
      <c r="L335" s="14">
        <f t="shared" si="59"/>
        <v>0</v>
      </c>
      <c r="M335" s="14">
        <f t="shared" si="60"/>
        <v>0</v>
      </c>
      <c r="N335" s="14">
        <f t="shared" si="61"/>
        <v>0</v>
      </c>
      <c r="O335" s="14">
        <f t="shared" si="62"/>
        <v>0</v>
      </c>
      <c r="P335" s="13"/>
      <c r="Q335" s="13"/>
      <c r="R335" s="12"/>
      <c r="S335" s="12"/>
    </row>
    <row r="336" spans="1:19" ht="24.75">
      <c r="A336" s="19">
        <v>267</v>
      </c>
      <c r="B336" s="21">
        <v>41105108</v>
      </c>
      <c r="C336" s="20">
        <v>151803030321</v>
      </c>
      <c r="D336" s="47" t="s">
        <v>297</v>
      </c>
      <c r="E336" s="67" t="s">
        <v>108</v>
      </c>
      <c r="F336" s="28">
        <v>9000</v>
      </c>
      <c r="G336" s="28">
        <v>9000</v>
      </c>
      <c r="H336" s="18">
        <f t="shared" si="57"/>
        <v>18000</v>
      </c>
      <c r="I336" s="11"/>
      <c r="J336" s="14"/>
      <c r="K336" s="14">
        <f t="shared" si="58"/>
        <v>0</v>
      </c>
      <c r="L336" s="14">
        <f t="shared" si="59"/>
        <v>0</v>
      </c>
      <c r="M336" s="14">
        <f t="shared" si="60"/>
        <v>0</v>
      </c>
      <c r="N336" s="14">
        <f t="shared" si="61"/>
        <v>0</v>
      </c>
      <c r="O336" s="14">
        <f t="shared" si="62"/>
        <v>0</v>
      </c>
      <c r="P336" s="13"/>
      <c r="Q336" s="13"/>
      <c r="R336" s="12"/>
      <c r="S336" s="12"/>
    </row>
    <row r="337" spans="1:19">
      <c r="A337" s="19">
        <v>268</v>
      </c>
      <c r="B337" s="21">
        <v>41105108</v>
      </c>
      <c r="C337" s="20">
        <v>151803030176</v>
      </c>
      <c r="D337" s="47" t="s">
        <v>298</v>
      </c>
      <c r="E337" s="67" t="s">
        <v>108</v>
      </c>
      <c r="F337" s="28">
        <v>9000</v>
      </c>
      <c r="G337" s="28">
        <v>9000</v>
      </c>
      <c r="H337" s="18">
        <f t="shared" si="57"/>
        <v>18000</v>
      </c>
      <c r="I337" s="11"/>
      <c r="J337" s="14"/>
      <c r="K337" s="14">
        <f t="shared" si="58"/>
        <v>0</v>
      </c>
      <c r="L337" s="14">
        <f t="shared" si="59"/>
        <v>0</v>
      </c>
      <c r="M337" s="14">
        <f t="shared" si="60"/>
        <v>0</v>
      </c>
      <c r="N337" s="14">
        <f t="shared" si="61"/>
        <v>0</v>
      </c>
      <c r="O337" s="14">
        <f t="shared" si="62"/>
        <v>0</v>
      </c>
      <c r="P337" s="13"/>
      <c r="Q337" s="13"/>
      <c r="R337" s="12"/>
      <c r="S337" s="12"/>
    </row>
    <row r="338" spans="1:19" ht="24.75">
      <c r="A338" s="19">
        <v>269</v>
      </c>
      <c r="B338" s="21">
        <v>41105108</v>
      </c>
      <c r="C338" s="20">
        <v>151803030175</v>
      </c>
      <c r="D338" s="47" t="s">
        <v>299</v>
      </c>
      <c r="E338" s="67" t="s">
        <v>108</v>
      </c>
      <c r="F338" s="28">
        <v>18000</v>
      </c>
      <c r="G338" s="28">
        <v>4500</v>
      </c>
      <c r="H338" s="18">
        <f t="shared" si="57"/>
        <v>22500</v>
      </c>
      <c r="I338" s="11"/>
      <c r="J338" s="14"/>
      <c r="K338" s="14">
        <f t="shared" si="58"/>
        <v>0</v>
      </c>
      <c r="L338" s="14">
        <f t="shared" si="59"/>
        <v>0</v>
      </c>
      <c r="M338" s="14">
        <f t="shared" si="60"/>
        <v>0</v>
      </c>
      <c r="N338" s="14">
        <f t="shared" si="61"/>
        <v>0</v>
      </c>
      <c r="O338" s="14">
        <f t="shared" si="62"/>
        <v>0</v>
      </c>
      <c r="P338" s="13"/>
      <c r="Q338" s="13"/>
      <c r="R338" s="12"/>
      <c r="S338" s="12"/>
    </row>
    <row r="339" spans="1:19">
      <c r="A339" s="19">
        <v>270</v>
      </c>
      <c r="B339" s="21">
        <v>41105108</v>
      </c>
      <c r="C339" s="20">
        <v>151803030425</v>
      </c>
      <c r="D339" s="47" t="s">
        <v>300</v>
      </c>
      <c r="E339" s="67" t="s">
        <v>108</v>
      </c>
      <c r="F339" s="28">
        <v>9000</v>
      </c>
      <c r="G339" s="28">
        <v>4500</v>
      </c>
      <c r="H339" s="18">
        <f t="shared" si="57"/>
        <v>13500</v>
      </c>
      <c r="I339" s="11"/>
      <c r="J339" s="14"/>
      <c r="K339" s="14">
        <f t="shared" si="58"/>
        <v>0</v>
      </c>
      <c r="L339" s="14">
        <f t="shared" si="59"/>
        <v>0</v>
      </c>
      <c r="M339" s="14">
        <f t="shared" si="60"/>
        <v>0</v>
      </c>
      <c r="N339" s="14">
        <f t="shared" si="61"/>
        <v>0</v>
      </c>
      <c r="O339" s="14">
        <f t="shared" si="62"/>
        <v>0</v>
      </c>
      <c r="P339" s="13"/>
      <c r="Q339" s="13"/>
      <c r="R339" s="12"/>
      <c r="S339" s="12"/>
    </row>
    <row r="340" spans="1:19">
      <c r="A340" s="77"/>
      <c r="B340" s="78"/>
      <c r="C340" s="79"/>
      <c r="D340" s="80"/>
      <c r="E340" s="81"/>
      <c r="F340" s="82"/>
      <c r="G340" s="83"/>
      <c r="H340" s="84"/>
      <c r="I340" s="86"/>
      <c r="J340" s="87"/>
      <c r="K340" s="87"/>
      <c r="L340" s="87"/>
      <c r="M340" s="15">
        <f>SUM(M328:M339)</f>
        <v>0</v>
      </c>
      <c r="N340" s="15">
        <f>SUM(N328:N339)</f>
        <v>0</v>
      </c>
      <c r="O340" s="15">
        <f>SUM(O328:O339)</f>
        <v>0</v>
      </c>
      <c r="P340" s="85"/>
      <c r="Q340" s="85"/>
      <c r="R340" s="88"/>
      <c r="S340" s="88"/>
    </row>
    <row r="341" spans="1:19">
      <c r="A341" s="35"/>
      <c r="B341" s="36"/>
      <c r="C341" s="37"/>
      <c r="D341" s="73"/>
      <c r="E341" s="74"/>
      <c r="F341" s="75"/>
      <c r="G341" s="76"/>
      <c r="H341" s="39"/>
      <c r="I341" s="41"/>
      <c r="J341" s="42"/>
      <c r="K341" s="42"/>
      <c r="L341" s="42"/>
      <c r="M341" s="42"/>
      <c r="N341" s="42"/>
      <c r="O341" s="42"/>
      <c r="P341" s="40"/>
      <c r="Q341" s="40"/>
      <c r="R341" s="43"/>
      <c r="S341" s="43"/>
    </row>
    <row r="342" spans="1:19">
      <c r="A342" s="89"/>
      <c r="B342" s="90"/>
      <c r="C342" s="91"/>
      <c r="D342" s="92"/>
      <c r="E342" s="93"/>
      <c r="F342" s="94"/>
      <c r="G342" s="95"/>
      <c r="H342" s="39"/>
      <c r="I342" s="41"/>
      <c r="J342" s="42"/>
      <c r="K342" s="42"/>
      <c r="L342" s="42"/>
      <c r="M342" s="42"/>
      <c r="N342" s="42"/>
      <c r="O342" s="42"/>
      <c r="P342" s="40"/>
      <c r="Q342" s="40"/>
      <c r="R342" s="43"/>
      <c r="S342" s="43"/>
    </row>
    <row r="343" spans="1:19">
      <c r="A343" s="104" t="s">
        <v>301</v>
      </c>
      <c r="B343" s="104"/>
      <c r="C343" s="104"/>
      <c r="D343" s="104"/>
      <c r="E343" s="104"/>
      <c r="F343" s="104"/>
      <c r="G343" s="104"/>
      <c r="H343" s="96"/>
      <c r="I343" s="98"/>
      <c r="J343" s="99"/>
      <c r="K343" s="99"/>
      <c r="L343" s="99"/>
      <c r="M343" s="99"/>
      <c r="N343" s="99"/>
      <c r="O343" s="99"/>
      <c r="P343" s="97"/>
      <c r="Q343" s="97"/>
      <c r="R343" s="100"/>
      <c r="S343" s="100"/>
    </row>
    <row r="344" spans="1:19" ht="38.25">
      <c r="A344" s="54" t="s">
        <v>362</v>
      </c>
      <c r="B344" s="55" t="s">
        <v>360</v>
      </c>
      <c r="C344" s="55" t="s">
        <v>360</v>
      </c>
      <c r="D344" s="54" t="s">
        <v>377</v>
      </c>
      <c r="E344" s="56" t="s">
        <v>379</v>
      </c>
      <c r="F344" s="23" t="s">
        <v>1</v>
      </c>
      <c r="G344" s="23" t="s">
        <v>2</v>
      </c>
      <c r="H344" s="1" t="s">
        <v>378</v>
      </c>
      <c r="I344" s="2" t="s">
        <v>363</v>
      </c>
      <c r="J344" s="3" t="s">
        <v>364</v>
      </c>
      <c r="K344" s="3" t="s">
        <v>365</v>
      </c>
      <c r="L344" s="3" t="s">
        <v>366</v>
      </c>
      <c r="M344" s="3" t="s">
        <v>367</v>
      </c>
      <c r="N344" s="3" t="s">
        <v>368</v>
      </c>
      <c r="O344" s="3" t="s">
        <v>381</v>
      </c>
      <c r="P344" s="2" t="s">
        <v>369</v>
      </c>
      <c r="Q344" s="2" t="s">
        <v>370</v>
      </c>
      <c r="R344" s="7" t="s">
        <v>361</v>
      </c>
      <c r="S344" s="7" t="s">
        <v>380</v>
      </c>
    </row>
    <row r="345" spans="1:19">
      <c r="A345" s="19">
        <v>271</v>
      </c>
      <c r="B345" s="21">
        <v>41116005</v>
      </c>
      <c r="C345" s="20">
        <v>151803030101</v>
      </c>
      <c r="D345" s="47" t="s">
        <v>302</v>
      </c>
      <c r="E345" s="67" t="s">
        <v>4</v>
      </c>
      <c r="F345" s="28">
        <v>14400</v>
      </c>
      <c r="G345" s="28">
        <v>2700</v>
      </c>
      <c r="H345" s="18">
        <f t="shared" ref="H345:H353" si="63">F345+G345</f>
        <v>17100</v>
      </c>
      <c r="I345" s="11"/>
      <c r="J345" s="14"/>
      <c r="K345" s="14">
        <f t="shared" ref="K345:K353" si="64">J345*19%</f>
        <v>0</v>
      </c>
      <c r="L345" s="14">
        <f t="shared" ref="L345:L353" si="65">+K345+J345</f>
        <v>0</v>
      </c>
      <c r="M345" s="14">
        <f t="shared" ref="M345:M353" si="66">L345*F345</f>
        <v>0</v>
      </c>
      <c r="N345" s="14">
        <f t="shared" ref="N345:N353" si="67">L345*G345</f>
        <v>0</v>
      </c>
      <c r="O345" s="14">
        <f t="shared" ref="O345:O353" si="68">L345*H345</f>
        <v>0</v>
      </c>
      <c r="P345" s="13"/>
      <c r="Q345" s="13"/>
      <c r="R345" s="12"/>
      <c r="S345" s="12"/>
    </row>
    <row r="346" spans="1:19" ht="24.75">
      <c r="A346" s="19">
        <v>272</v>
      </c>
      <c r="B346" s="21">
        <v>41116005</v>
      </c>
      <c r="C346" s="20">
        <v>151803030102</v>
      </c>
      <c r="D346" s="47" t="s">
        <v>303</v>
      </c>
      <c r="E346" s="67" t="s">
        <v>4</v>
      </c>
      <c r="F346" s="28">
        <v>14400</v>
      </c>
      <c r="G346" s="28">
        <v>2700</v>
      </c>
      <c r="H346" s="18">
        <f t="shared" si="63"/>
        <v>17100</v>
      </c>
      <c r="I346" s="11"/>
      <c r="J346" s="14"/>
      <c r="K346" s="14">
        <f t="shared" si="64"/>
        <v>0</v>
      </c>
      <c r="L346" s="14">
        <f t="shared" si="65"/>
        <v>0</v>
      </c>
      <c r="M346" s="14">
        <f t="shared" si="66"/>
        <v>0</v>
      </c>
      <c r="N346" s="14">
        <f t="shared" si="67"/>
        <v>0</v>
      </c>
      <c r="O346" s="14">
        <f t="shared" si="68"/>
        <v>0</v>
      </c>
      <c r="P346" s="13"/>
      <c r="Q346" s="13"/>
      <c r="R346" s="12"/>
      <c r="S346" s="12"/>
    </row>
    <row r="347" spans="1:19">
      <c r="A347" s="19">
        <v>273</v>
      </c>
      <c r="B347" s="21">
        <v>41116005</v>
      </c>
      <c r="C347" s="20">
        <v>151803030080</v>
      </c>
      <c r="D347" s="47" t="s">
        <v>304</v>
      </c>
      <c r="E347" s="67" t="s">
        <v>4</v>
      </c>
      <c r="F347" s="27">
        <v>160</v>
      </c>
      <c r="G347" s="27">
        <v>0</v>
      </c>
      <c r="H347" s="18">
        <f t="shared" si="63"/>
        <v>160</v>
      </c>
      <c r="I347" s="11"/>
      <c r="J347" s="14"/>
      <c r="K347" s="14">
        <f t="shared" si="64"/>
        <v>0</v>
      </c>
      <c r="L347" s="14">
        <f t="shared" si="65"/>
        <v>0</v>
      </c>
      <c r="M347" s="14">
        <f t="shared" si="66"/>
        <v>0</v>
      </c>
      <c r="N347" s="14">
        <f t="shared" si="67"/>
        <v>0</v>
      </c>
      <c r="O347" s="14">
        <f t="shared" si="68"/>
        <v>0</v>
      </c>
      <c r="P347" s="13"/>
      <c r="Q347" s="13"/>
      <c r="R347" s="12"/>
      <c r="S347" s="12"/>
    </row>
    <row r="348" spans="1:19">
      <c r="A348" s="19">
        <v>274</v>
      </c>
      <c r="B348" s="21">
        <v>41116005</v>
      </c>
      <c r="C348" s="20">
        <v>151803030056</v>
      </c>
      <c r="D348" s="47" t="s">
        <v>305</v>
      </c>
      <c r="E348" s="67" t="s">
        <v>4</v>
      </c>
      <c r="F348" s="27">
        <v>320</v>
      </c>
      <c r="G348" s="27">
        <v>0</v>
      </c>
      <c r="H348" s="18">
        <f t="shared" si="63"/>
        <v>320</v>
      </c>
      <c r="I348" s="11"/>
      <c r="J348" s="14"/>
      <c r="K348" s="14">
        <f t="shared" si="64"/>
        <v>0</v>
      </c>
      <c r="L348" s="14">
        <f t="shared" si="65"/>
        <v>0</v>
      </c>
      <c r="M348" s="14">
        <f t="shared" si="66"/>
        <v>0</v>
      </c>
      <c r="N348" s="14">
        <f t="shared" si="67"/>
        <v>0</v>
      </c>
      <c r="O348" s="14">
        <f t="shared" si="68"/>
        <v>0</v>
      </c>
      <c r="P348" s="13"/>
      <c r="Q348" s="13"/>
      <c r="R348" s="12"/>
      <c r="S348" s="12"/>
    </row>
    <row r="349" spans="1:19">
      <c r="A349" s="19">
        <v>275</v>
      </c>
      <c r="B349" s="21">
        <v>41116005</v>
      </c>
      <c r="C349" s="20">
        <v>151803030411</v>
      </c>
      <c r="D349" s="47" t="s">
        <v>306</v>
      </c>
      <c r="E349" s="67" t="s">
        <v>4</v>
      </c>
      <c r="F349" s="27">
        <v>320</v>
      </c>
      <c r="G349" s="27">
        <v>0</v>
      </c>
      <c r="H349" s="18">
        <f t="shared" si="63"/>
        <v>320</v>
      </c>
      <c r="I349" s="11"/>
      <c r="J349" s="14"/>
      <c r="K349" s="14">
        <f t="shared" si="64"/>
        <v>0</v>
      </c>
      <c r="L349" s="14">
        <f t="shared" si="65"/>
        <v>0</v>
      </c>
      <c r="M349" s="14">
        <f t="shared" si="66"/>
        <v>0</v>
      </c>
      <c r="N349" s="14">
        <f t="shared" si="67"/>
        <v>0</v>
      </c>
      <c r="O349" s="14">
        <f t="shared" si="68"/>
        <v>0</v>
      </c>
      <c r="P349" s="13"/>
      <c r="Q349" s="13"/>
      <c r="R349" s="12"/>
      <c r="S349" s="12"/>
    </row>
    <row r="350" spans="1:19">
      <c r="A350" s="19">
        <v>276</v>
      </c>
      <c r="B350" s="21">
        <v>41116005</v>
      </c>
      <c r="C350" s="20">
        <v>151803030412</v>
      </c>
      <c r="D350" s="47" t="s">
        <v>307</v>
      </c>
      <c r="E350" s="67" t="s">
        <v>4</v>
      </c>
      <c r="F350" s="27">
        <v>120</v>
      </c>
      <c r="G350" s="27">
        <v>0</v>
      </c>
      <c r="H350" s="18">
        <f t="shared" si="63"/>
        <v>120</v>
      </c>
      <c r="I350" s="11"/>
      <c r="J350" s="14"/>
      <c r="K350" s="14">
        <f t="shared" si="64"/>
        <v>0</v>
      </c>
      <c r="L350" s="14">
        <f t="shared" si="65"/>
        <v>0</v>
      </c>
      <c r="M350" s="14">
        <f t="shared" si="66"/>
        <v>0</v>
      </c>
      <c r="N350" s="14">
        <f t="shared" si="67"/>
        <v>0</v>
      </c>
      <c r="O350" s="14">
        <f t="shared" si="68"/>
        <v>0</v>
      </c>
      <c r="P350" s="13"/>
      <c r="Q350" s="13"/>
      <c r="R350" s="12"/>
      <c r="S350" s="12"/>
    </row>
    <row r="351" spans="1:19">
      <c r="A351" s="19">
        <v>277</v>
      </c>
      <c r="B351" s="21">
        <v>41116005</v>
      </c>
      <c r="C351" s="20">
        <v>151803030413</v>
      </c>
      <c r="D351" s="47" t="s">
        <v>308</v>
      </c>
      <c r="E351" s="67" t="s">
        <v>4</v>
      </c>
      <c r="F351" s="27">
        <v>160</v>
      </c>
      <c r="G351" s="27">
        <v>0</v>
      </c>
      <c r="H351" s="18">
        <f t="shared" si="63"/>
        <v>160</v>
      </c>
      <c r="I351" s="11"/>
      <c r="J351" s="14"/>
      <c r="K351" s="14">
        <f t="shared" si="64"/>
        <v>0</v>
      </c>
      <c r="L351" s="14">
        <f t="shared" si="65"/>
        <v>0</v>
      </c>
      <c r="M351" s="14">
        <f t="shared" si="66"/>
        <v>0</v>
      </c>
      <c r="N351" s="14">
        <f t="shared" si="67"/>
        <v>0</v>
      </c>
      <c r="O351" s="14">
        <f t="shared" si="68"/>
        <v>0</v>
      </c>
      <c r="P351" s="13"/>
      <c r="Q351" s="13"/>
      <c r="R351" s="12"/>
      <c r="S351" s="12"/>
    </row>
    <row r="352" spans="1:19">
      <c r="A352" s="19">
        <v>278</v>
      </c>
      <c r="B352" s="21">
        <v>41116005</v>
      </c>
      <c r="C352" s="20">
        <v>151803030435</v>
      </c>
      <c r="D352" s="47" t="s">
        <v>309</v>
      </c>
      <c r="E352" s="67" t="s">
        <v>4</v>
      </c>
      <c r="F352" s="27">
        <v>160</v>
      </c>
      <c r="G352" s="27">
        <v>0</v>
      </c>
      <c r="H352" s="18">
        <f t="shared" si="63"/>
        <v>160</v>
      </c>
      <c r="I352" s="11"/>
      <c r="J352" s="14"/>
      <c r="K352" s="14">
        <f t="shared" si="64"/>
        <v>0</v>
      </c>
      <c r="L352" s="14">
        <f t="shared" si="65"/>
        <v>0</v>
      </c>
      <c r="M352" s="14">
        <f t="shared" si="66"/>
        <v>0</v>
      </c>
      <c r="N352" s="14">
        <f t="shared" si="67"/>
        <v>0</v>
      </c>
      <c r="O352" s="14">
        <f t="shared" si="68"/>
        <v>0</v>
      </c>
      <c r="P352" s="13"/>
      <c r="Q352" s="13"/>
      <c r="R352" s="12"/>
      <c r="S352" s="12"/>
    </row>
    <row r="353" spans="1:19" ht="24.75">
      <c r="A353" s="33">
        <v>279</v>
      </c>
      <c r="B353" s="34">
        <v>41116005</v>
      </c>
      <c r="C353" s="20">
        <v>151803030064</v>
      </c>
      <c r="D353" s="68" t="s">
        <v>310</v>
      </c>
      <c r="E353" s="69" t="s">
        <v>4</v>
      </c>
      <c r="F353" s="30">
        <v>240</v>
      </c>
      <c r="G353" s="30">
        <v>0</v>
      </c>
      <c r="H353" s="18">
        <f t="shared" si="63"/>
        <v>240</v>
      </c>
      <c r="I353" s="11"/>
      <c r="J353" s="14"/>
      <c r="K353" s="14">
        <f t="shared" si="64"/>
        <v>0</v>
      </c>
      <c r="L353" s="14">
        <f t="shared" si="65"/>
        <v>0</v>
      </c>
      <c r="M353" s="14">
        <f t="shared" si="66"/>
        <v>0</v>
      </c>
      <c r="N353" s="14">
        <f t="shared" si="67"/>
        <v>0</v>
      </c>
      <c r="O353" s="14">
        <f t="shared" si="68"/>
        <v>0</v>
      </c>
      <c r="P353" s="13"/>
      <c r="Q353" s="13"/>
      <c r="R353" s="12"/>
      <c r="S353" s="12"/>
    </row>
    <row r="354" spans="1:19">
      <c r="A354" s="77"/>
      <c r="B354" s="78"/>
      <c r="C354" s="79"/>
      <c r="D354" s="80"/>
      <c r="E354" s="81"/>
      <c r="F354" s="82"/>
      <c r="G354" s="83"/>
      <c r="H354" s="84"/>
      <c r="I354" s="86"/>
      <c r="J354" s="87"/>
      <c r="K354" s="87"/>
      <c r="L354" s="87"/>
      <c r="M354" s="15">
        <f>SUM(M345:M353)</f>
        <v>0</v>
      </c>
      <c r="N354" s="15">
        <f>SUM(N345:N353)</f>
        <v>0</v>
      </c>
      <c r="O354" s="15">
        <f>SUM(O345:O353)</f>
        <v>0</v>
      </c>
      <c r="P354" s="85"/>
      <c r="Q354" s="85"/>
      <c r="R354" s="88"/>
      <c r="S354" s="88"/>
    </row>
    <row r="355" spans="1:19">
      <c r="A355" s="35"/>
      <c r="B355" s="36"/>
      <c r="C355" s="37"/>
      <c r="D355" s="73"/>
      <c r="E355" s="74"/>
      <c r="F355" s="75"/>
      <c r="G355" s="76"/>
      <c r="H355" s="39"/>
      <c r="I355" s="41"/>
      <c r="J355" s="42"/>
      <c r="K355" s="42"/>
      <c r="L355" s="42"/>
      <c r="M355" s="42"/>
      <c r="N355" s="42"/>
      <c r="O355" s="42"/>
      <c r="P355" s="40"/>
      <c r="Q355" s="40"/>
      <c r="R355" s="43"/>
      <c r="S355" s="43"/>
    </row>
    <row r="356" spans="1:19">
      <c r="A356" s="89"/>
      <c r="B356" s="90"/>
      <c r="C356" s="91"/>
      <c r="D356" s="92"/>
      <c r="E356" s="93"/>
      <c r="F356" s="94"/>
      <c r="G356" s="95"/>
      <c r="H356" s="39"/>
      <c r="I356" s="41"/>
      <c r="J356" s="42"/>
      <c r="K356" s="42"/>
      <c r="L356" s="42"/>
      <c r="M356" s="42"/>
      <c r="N356" s="42"/>
      <c r="O356" s="42"/>
      <c r="P356" s="40"/>
      <c r="Q356" s="40"/>
      <c r="R356" s="43"/>
      <c r="S356" s="43"/>
    </row>
    <row r="357" spans="1:19">
      <c r="A357" s="105" t="s">
        <v>353</v>
      </c>
      <c r="B357" s="105"/>
      <c r="C357" s="105"/>
      <c r="D357" s="105"/>
      <c r="E357" s="105"/>
      <c r="F357" s="105"/>
      <c r="G357" s="105"/>
      <c r="H357" s="96"/>
      <c r="I357" s="98"/>
      <c r="J357" s="99"/>
      <c r="K357" s="99"/>
      <c r="L357" s="99"/>
      <c r="M357" s="99"/>
      <c r="N357" s="99"/>
      <c r="O357" s="99"/>
      <c r="P357" s="97"/>
      <c r="Q357" s="97"/>
      <c r="R357" s="100"/>
      <c r="S357" s="100"/>
    </row>
    <row r="358" spans="1:19" ht="38.25">
      <c r="A358" s="54" t="s">
        <v>362</v>
      </c>
      <c r="B358" s="55" t="s">
        <v>360</v>
      </c>
      <c r="C358" s="55" t="s">
        <v>360</v>
      </c>
      <c r="D358" s="54" t="s">
        <v>377</v>
      </c>
      <c r="E358" s="56" t="s">
        <v>379</v>
      </c>
      <c r="F358" s="23" t="s">
        <v>1</v>
      </c>
      <c r="G358" s="23" t="s">
        <v>2</v>
      </c>
      <c r="H358" s="1" t="s">
        <v>378</v>
      </c>
      <c r="I358" s="2" t="s">
        <v>363</v>
      </c>
      <c r="J358" s="3" t="s">
        <v>364</v>
      </c>
      <c r="K358" s="3" t="s">
        <v>365</v>
      </c>
      <c r="L358" s="3" t="s">
        <v>366</v>
      </c>
      <c r="M358" s="3" t="s">
        <v>367</v>
      </c>
      <c r="N358" s="3" t="s">
        <v>368</v>
      </c>
      <c r="O358" s="3" t="s">
        <v>381</v>
      </c>
      <c r="P358" s="2" t="s">
        <v>369</v>
      </c>
      <c r="Q358" s="2" t="s">
        <v>370</v>
      </c>
      <c r="R358" s="7" t="s">
        <v>361</v>
      </c>
      <c r="S358" s="7" t="s">
        <v>380</v>
      </c>
    </row>
    <row r="359" spans="1:19" ht="24.75">
      <c r="A359" s="19">
        <v>280</v>
      </c>
      <c r="B359" s="52">
        <v>41116102</v>
      </c>
      <c r="C359" s="20">
        <v>151803040017</v>
      </c>
      <c r="D359" s="70" t="s">
        <v>311</v>
      </c>
      <c r="E359" s="48" t="s">
        <v>4</v>
      </c>
      <c r="F359" s="28">
        <v>8800</v>
      </c>
      <c r="G359" s="28">
        <v>1200</v>
      </c>
      <c r="H359" s="18">
        <f t="shared" ref="H359:H365" si="69">F359+G359</f>
        <v>10000</v>
      </c>
      <c r="I359" s="11"/>
      <c r="J359" s="14"/>
      <c r="K359" s="14">
        <f t="shared" ref="K359:K365" si="70">J359*19%</f>
        <v>0</v>
      </c>
      <c r="L359" s="14">
        <f t="shared" ref="L359:L365" si="71">+K359+J359</f>
        <v>0</v>
      </c>
      <c r="M359" s="14">
        <f t="shared" ref="M359:M365" si="72">L359*F359</f>
        <v>0</v>
      </c>
      <c r="N359" s="14">
        <f t="shared" ref="N359:N365" si="73">L359*G359</f>
        <v>0</v>
      </c>
      <c r="O359" s="14">
        <f t="shared" ref="O359:O365" si="74">L359*H359</f>
        <v>0</v>
      </c>
      <c r="P359" s="13"/>
      <c r="Q359" s="13"/>
      <c r="R359" s="12"/>
      <c r="S359" s="12"/>
    </row>
    <row r="360" spans="1:19" ht="36.75">
      <c r="A360" s="19">
        <v>281</v>
      </c>
      <c r="B360" s="52">
        <v>41116102</v>
      </c>
      <c r="C360" s="20">
        <v>151803040018</v>
      </c>
      <c r="D360" s="70" t="s">
        <v>312</v>
      </c>
      <c r="E360" s="48" t="s">
        <v>4</v>
      </c>
      <c r="F360" s="28">
        <v>8800</v>
      </c>
      <c r="G360" s="28">
        <v>1200</v>
      </c>
      <c r="H360" s="18">
        <f t="shared" si="69"/>
        <v>10000</v>
      </c>
      <c r="I360" s="11"/>
      <c r="J360" s="14"/>
      <c r="K360" s="14">
        <f t="shared" si="70"/>
        <v>0</v>
      </c>
      <c r="L360" s="14">
        <f t="shared" si="71"/>
        <v>0</v>
      </c>
      <c r="M360" s="14">
        <f t="shared" si="72"/>
        <v>0</v>
      </c>
      <c r="N360" s="14">
        <f t="shared" si="73"/>
        <v>0</v>
      </c>
      <c r="O360" s="14">
        <f t="shared" si="74"/>
        <v>0</v>
      </c>
      <c r="P360" s="13"/>
      <c r="Q360" s="13"/>
      <c r="R360" s="12"/>
      <c r="S360" s="12"/>
    </row>
    <row r="361" spans="1:19" ht="36.75">
      <c r="A361" s="19">
        <v>282</v>
      </c>
      <c r="B361" s="52">
        <v>41116102</v>
      </c>
      <c r="C361" s="20">
        <v>151803040019</v>
      </c>
      <c r="D361" s="70" t="s">
        <v>313</v>
      </c>
      <c r="E361" s="48" t="s">
        <v>4</v>
      </c>
      <c r="F361" s="28">
        <v>8800</v>
      </c>
      <c r="G361" s="28">
        <v>1200</v>
      </c>
      <c r="H361" s="18">
        <f t="shared" si="69"/>
        <v>10000</v>
      </c>
      <c r="I361" s="11"/>
      <c r="J361" s="14"/>
      <c r="K361" s="14">
        <f t="shared" si="70"/>
        <v>0</v>
      </c>
      <c r="L361" s="14">
        <f t="shared" si="71"/>
        <v>0</v>
      </c>
      <c r="M361" s="14">
        <f t="shared" si="72"/>
        <v>0</v>
      </c>
      <c r="N361" s="14">
        <f t="shared" si="73"/>
        <v>0</v>
      </c>
      <c r="O361" s="14">
        <f t="shared" si="74"/>
        <v>0</v>
      </c>
      <c r="P361" s="13"/>
      <c r="Q361" s="13"/>
      <c r="R361" s="12"/>
      <c r="S361" s="12"/>
    </row>
    <row r="362" spans="1:19" ht="24.75">
      <c r="A362" s="19">
        <v>283</v>
      </c>
      <c r="B362" s="52">
        <v>41116102</v>
      </c>
      <c r="C362" s="20">
        <v>151803040020</v>
      </c>
      <c r="D362" s="70" t="s">
        <v>314</v>
      </c>
      <c r="E362" s="48" t="s">
        <v>4</v>
      </c>
      <c r="F362" s="28">
        <v>8800</v>
      </c>
      <c r="G362" s="28">
        <v>1200</v>
      </c>
      <c r="H362" s="18">
        <f t="shared" si="69"/>
        <v>10000</v>
      </c>
      <c r="I362" s="11"/>
      <c r="J362" s="14"/>
      <c r="K362" s="14">
        <f t="shared" si="70"/>
        <v>0</v>
      </c>
      <c r="L362" s="14">
        <f t="shared" si="71"/>
        <v>0</v>
      </c>
      <c r="M362" s="14">
        <f t="shared" si="72"/>
        <v>0</v>
      </c>
      <c r="N362" s="14">
        <f t="shared" si="73"/>
        <v>0</v>
      </c>
      <c r="O362" s="14">
        <f t="shared" si="74"/>
        <v>0</v>
      </c>
      <c r="P362" s="13"/>
      <c r="Q362" s="13"/>
      <c r="R362" s="12"/>
      <c r="S362" s="12"/>
    </row>
    <row r="363" spans="1:19" ht="24.75">
      <c r="A363" s="19">
        <v>284</v>
      </c>
      <c r="B363" s="52">
        <v>41116102</v>
      </c>
      <c r="C363" s="20">
        <v>151803040021</v>
      </c>
      <c r="D363" s="70" t="s">
        <v>315</v>
      </c>
      <c r="E363" s="48" t="s">
        <v>4</v>
      </c>
      <c r="F363" s="28">
        <v>8800</v>
      </c>
      <c r="G363" s="28">
        <v>1200</v>
      </c>
      <c r="H363" s="18">
        <f t="shared" si="69"/>
        <v>10000</v>
      </c>
      <c r="I363" s="11"/>
      <c r="J363" s="14"/>
      <c r="K363" s="14">
        <f t="shared" si="70"/>
        <v>0</v>
      </c>
      <c r="L363" s="14">
        <f t="shared" si="71"/>
        <v>0</v>
      </c>
      <c r="M363" s="14">
        <f t="shared" si="72"/>
        <v>0</v>
      </c>
      <c r="N363" s="14">
        <f t="shared" si="73"/>
        <v>0</v>
      </c>
      <c r="O363" s="14">
        <f t="shared" si="74"/>
        <v>0</v>
      </c>
      <c r="P363" s="13"/>
      <c r="Q363" s="13"/>
      <c r="R363" s="12"/>
      <c r="S363" s="12"/>
    </row>
    <row r="364" spans="1:19" ht="24.75">
      <c r="A364" s="19">
        <v>285</v>
      </c>
      <c r="B364" s="52">
        <v>41116102</v>
      </c>
      <c r="C364" s="20">
        <v>151803040022</v>
      </c>
      <c r="D364" s="70" t="s">
        <v>316</v>
      </c>
      <c r="E364" s="48" t="s">
        <v>4</v>
      </c>
      <c r="F364" s="28">
        <v>8800</v>
      </c>
      <c r="G364" s="28">
        <v>1200</v>
      </c>
      <c r="H364" s="18">
        <f t="shared" si="69"/>
        <v>10000</v>
      </c>
      <c r="I364" s="11"/>
      <c r="J364" s="14"/>
      <c r="K364" s="14">
        <f t="shared" si="70"/>
        <v>0</v>
      </c>
      <c r="L364" s="14">
        <f t="shared" si="71"/>
        <v>0</v>
      </c>
      <c r="M364" s="14">
        <f t="shared" si="72"/>
        <v>0</v>
      </c>
      <c r="N364" s="14">
        <f t="shared" si="73"/>
        <v>0</v>
      </c>
      <c r="O364" s="14">
        <f t="shared" si="74"/>
        <v>0</v>
      </c>
      <c r="P364" s="13"/>
      <c r="Q364" s="13"/>
      <c r="R364" s="12"/>
      <c r="S364" s="12"/>
    </row>
    <row r="365" spans="1:19" ht="24.75">
      <c r="A365" s="19">
        <v>286</v>
      </c>
      <c r="B365" s="52">
        <v>41116102</v>
      </c>
      <c r="C365" s="20">
        <v>151803040023</v>
      </c>
      <c r="D365" s="70" t="s">
        <v>317</v>
      </c>
      <c r="E365" s="48" t="s">
        <v>4</v>
      </c>
      <c r="F365" s="28">
        <v>8800</v>
      </c>
      <c r="G365" s="28">
        <v>1200</v>
      </c>
      <c r="H365" s="18">
        <f t="shared" si="69"/>
        <v>10000</v>
      </c>
      <c r="I365" s="11"/>
      <c r="J365" s="14"/>
      <c r="K365" s="14">
        <f t="shared" si="70"/>
        <v>0</v>
      </c>
      <c r="L365" s="14">
        <f t="shared" si="71"/>
        <v>0</v>
      </c>
      <c r="M365" s="14">
        <f t="shared" si="72"/>
        <v>0</v>
      </c>
      <c r="N365" s="14">
        <f t="shared" si="73"/>
        <v>0</v>
      </c>
      <c r="O365" s="14">
        <f t="shared" si="74"/>
        <v>0</v>
      </c>
      <c r="P365" s="13"/>
      <c r="Q365" s="13"/>
      <c r="R365" s="12"/>
      <c r="S365" s="12"/>
    </row>
    <row r="366" spans="1:19">
      <c r="A366" s="77"/>
      <c r="B366" s="78"/>
      <c r="C366" s="79"/>
      <c r="D366" s="80"/>
      <c r="E366" s="81"/>
      <c r="F366" s="82"/>
      <c r="G366" s="83"/>
      <c r="H366" s="84"/>
      <c r="I366" s="86"/>
      <c r="J366" s="87"/>
      <c r="K366" s="87"/>
      <c r="L366" s="87"/>
      <c r="M366" s="15">
        <f>SUM(M359:M365)</f>
        <v>0</v>
      </c>
      <c r="N366" s="15">
        <f>SUM(N359:N365)</f>
        <v>0</v>
      </c>
      <c r="O366" s="15">
        <f>SUM(O359:O365)</f>
        <v>0</v>
      </c>
      <c r="P366" s="85"/>
      <c r="Q366" s="85"/>
      <c r="R366" s="88"/>
      <c r="S366" s="88"/>
    </row>
    <row r="367" spans="1:19">
      <c r="A367" s="35"/>
      <c r="B367" s="36"/>
      <c r="C367" s="37"/>
      <c r="D367" s="73"/>
      <c r="E367" s="74"/>
      <c r="F367" s="75"/>
      <c r="G367" s="76"/>
      <c r="H367" s="39"/>
      <c r="I367" s="41"/>
      <c r="J367" s="42"/>
      <c r="K367" s="42"/>
      <c r="L367" s="42"/>
      <c r="M367" s="42"/>
      <c r="N367" s="42"/>
      <c r="O367" s="42"/>
      <c r="P367" s="40"/>
      <c r="Q367" s="40"/>
      <c r="R367" s="43"/>
      <c r="S367" s="43"/>
    </row>
    <row r="368" spans="1:19">
      <c r="A368" s="89"/>
      <c r="B368" s="90"/>
      <c r="C368" s="91"/>
      <c r="D368" s="92"/>
      <c r="E368" s="93"/>
      <c r="F368" s="94"/>
      <c r="G368" s="95"/>
      <c r="H368" s="39"/>
      <c r="I368" s="41"/>
      <c r="J368" s="42"/>
      <c r="K368" s="42"/>
      <c r="L368" s="42"/>
      <c r="M368" s="42"/>
      <c r="N368" s="42"/>
      <c r="O368" s="42"/>
      <c r="P368" s="40"/>
      <c r="Q368" s="40"/>
      <c r="R368" s="43"/>
      <c r="S368" s="43"/>
    </row>
    <row r="369" spans="1:19">
      <c r="A369" s="105" t="s">
        <v>354</v>
      </c>
      <c r="B369" s="105"/>
      <c r="C369" s="105"/>
      <c r="D369" s="105"/>
      <c r="E369" s="105"/>
      <c r="F369" s="105"/>
      <c r="G369" s="105"/>
      <c r="H369" s="96"/>
      <c r="I369" s="98"/>
      <c r="J369" s="99"/>
      <c r="K369" s="99"/>
      <c r="L369" s="99"/>
      <c r="M369" s="99"/>
      <c r="N369" s="99"/>
      <c r="O369" s="99"/>
      <c r="P369" s="97"/>
      <c r="Q369" s="97"/>
      <c r="R369" s="100"/>
      <c r="S369" s="100"/>
    </row>
    <row r="370" spans="1:19" ht="38.25">
      <c r="A370" s="54" t="s">
        <v>362</v>
      </c>
      <c r="B370" s="55" t="s">
        <v>360</v>
      </c>
      <c r="C370" s="55" t="s">
        <v>360</v>
      </c>
      <c r="D370" s="54" t="s">
        <v>377</v>
      </c>
      <c r="E370" s="56" t="s">
        <v>379</v>
      </c>
      <c r="F370" s="23" t="s">
        <v>1</v>
      </c>
      <c r="G370" s="23" t="s">
        <v>2</v>
      </c>
      <c r="H370" s="1" t="s">
        <v>378</v>
      </c>
      <c r="I370" s="2" t="s">
        <v>363</v>
      </c>
      <c r="J370" s="3" t="s">
        <v>364</v>
      </c>
      <c r="K370" s="3" t="s">
        <v>365</v>
      </c>
      <c r="L370" s="3" t="s">
        <v>366</v>
      </c>
      <c r="M370" s="3" t="s">
        <v>367</v>
      </c>
      <c r="N370" s="3" t="s">
        <v>368</v>
      </c>
      <c r="O370" s="3" t="s">
        <v>381</v>
      </c>
      <c r="P370" s="2" t="s">
        <v>369</v>
      </c>
      <c r="Q370" s="2" t="s">
        <v>370</v>
      </c>
      <c r="R370" s="7" t="s">
        <v>361</v>
      </c>
      <c r="S370" s="7" t="s">
        <v>380</v>
      </c>
    </row>
    <row r="371" spans="1:19" ht="24.75">
      <c r="A371" s="19">
        <v>287</v>
      </c>
      <c r="B371" s="52">
        <v>41116102</v>
      </c>
      <c r="C371" s="20">
        <v>151803040001</v>
      </c>
      <c r="D371" s="70" t="s">
        <v>318</v>
      </c>
      <c r="E371" s="48" t="s">
        <v>319</v>
      </c>
      <c r="F371" s="28">
        <v>7200</v>
      </c>
      <c r="G371" s="27">
        <v>800</v>
      </c>
      <c r="H371" s="18">
        <f t="shared" ref="H371:H387" si="75">F371+G371</f>
        <v>8000</v>
      </c>
      <c r="I371" s="11"/>
      <c r="J371" s="14"/>
      <c r="K371" s="14">
        <f t="shared" ref="K371:K387" si="76">J371*19%</f>
        <v>0</v>
      </c>
      <c r="L371" s="14">
        <f t="shared" ref="L371:L387" si="77">+K371+J371</f>
        <v>0</v>
      </c>
      <c r="M371" s="14">
        <f t="shared" ref="M371:M387" si="78">L371*F371</f>
        <v>0</v>
      </c>
      <c r="N371" s="14">
        <f t="shared" ref="N371:N387" si="79">L371*G371</f>
        <v>0</v>
      </c>
      <c r="O371" s="14">
        <f t="shared" ref="O371:O387" si="80">L371*H371</f>
        <v>0</v>
      </c>
      <c r="P371" s="13"/>
      <c r="Q371" s="13"/>
      <c r="R371" s="12"/>
      <c r="S371" s="12"/>
    </row>
    <row r="372" spans="1:19" ht="24.75">
      <c r="A372" s="19">
        <v>288</v>
      </c>
      <c r="B372" s="52">
        <v>41116102</v>
      </c>
      <c r="C372" s="20">
        <v>151803040002</v>
      </c>
      <c r="D372" s="70" t="s">
        <v>320</v>
      </c>
      <c r="E372" s="48" t="s">
        <v>319</v>
      </c>
      <c r="F372" s="28">
        <v>8800</v>
      </c>
      <c r="G372" s="27">
        <v>800</v>
      </c>
      <c r="H372" s="18">
        <f t="shared" si="75"/>
        <v>9600</v>
      </c>
      <c r="I372" s="11"/>
      <c r="J372" s="14"/>
      <c r="K372" s="14">
        <f t="shared" si="76"/>
        <v>0</v>
      </c>
      <c r="L372" s="14">
        <f t="shared" si="77"/>
        <v>0</v>
      </c>
      <c r="M372" s="14">
        <f t="shared" si="78"/>
        <v>0</v>
      </c>
      <c r="N372" s="14">
        <f t="shared" si="79"/>
        <v>0</v>
      </c>
      <c r="O372" s="14">
        <f t="shared" si="80"/>
        <v>0</v>
      </c>
      <c r="P372" s="13"/>
      <c r="Q372" s="13"/>
      <c r="R372" s="12"/>
      <c r="S372" s="12"/>
    </row>
    <row r="373" spans="1:19" ht="24.75">
      <c r="A373" s="19">
        <v>289</v>
      </c>
      <c r="B373" s="52">
        <v>41116102</v>
      </c>
      <c r="C373" s="20">
        <v>151803040008</v>
      </c>
      <c r="D373" s="70" t="s">
        <v>321</v>
      </c>
      <c r="E373" s="48" t="s">
        <v>319</v>
      </c>
      <c r="F373" s="28">
        <v>7200</v>
      </c>
      <c r="G373" s="27">
        <v>800</v>
      </c>
      <c r="H373" s="18">
        <f t="shared" si="75"/>
        <v>8000</v>
      </c>
      <c r="I373" s="11"/>
      <c r="J373" s="14"/>
      <c r="K373" s="14">
        <f t="shared" si="76"/>
        <v>0</v>
      </c>
      <c r="L373" s="14">
        <f t="shared" si="77"/>
        <v>0</v>
      </c>
      <c r="M373" s="14">
        <f t="shared" si="78"/>
        <v>0</v>
      </c>
      <c r="N373" s="14">
        <f t="shared" si="79"/>
        <v>0</v>
      </c>
      <c r="O373" s="14">
        <f t="shared" si="80"/>
        <v>0</v>
      </c>
      <c r="P373" s="13"/>
      <c r="Q373" s="13"/>
      <c r="R373" s="12"/>
      <c r="S373" s="12"/>
    </row>
    <row r="374" spans="1:19" ht="24.75">
      <c r="A374" s="19">
        <v>290</v>
      </c>
      <c r="B374" s="52">
        <v>41116102</v>
      </c>
      <c r="C374" s="20">
        <v>151803040016</v>
      </c>
      <c r="D374" s="70" t="s">
        <v>322</v>
      </c>
      <c r="E374" s="48" t="s">
        <v>319</v>
      </c>
      <c r="F374" s="27">
        <v>8</v>
      </c>
      <c r="G374" s="27">
        <v>0</v>
      </c>
      <c r="H374" s="18">
        <f t="shared" si="75"/>
        <v>8</v>
      </c>
      <c r="I374" s="11"/>
      <c r="J374" s="14"/>
      <c r="K374" s="14">
        <f t="shared" si="76"/>
        <v>0</v>
      </c>
      <c r="L374" s="14">
        <f t="shared" si="77"/>
        <v>0</v>
      </c>
      <c r="M374" s="14">
        <f t="shared" si="78"/>
        <v>0</v>
      </c>
      <c r="N374" s="14">
        <f t="shared" si="79"/>
        <v>0</v>
      </c>
      <c r="O374" s="14">
        <f t="shared" si="80"/>
        <v>0</v>
      </c>
      <c r="P374" s="13"/>
      <c r="Q374" s="13"/>
      <c r="R374" s="12"/>
      <c r="S374" s="12"/>
    </row>
    <row r="375" spans="1:19">
      <c r="A375" s="19">
        <v>291</v>
      </c>
      <c r="B375" s="52">
        <v>41116102</v>
      </c>
      <c r="C375" s="20">
        <v>151803040005</v>
      </c>
      <c r="D375" s="70" t="s">
        <v>323</v>
      </c>
      <c r="E375" s="48" t="s">
        <v>319</v>
      </c>
      <c r="F375" s="27">
        <v>384</v>
      </c>
      <c r="G375" s="27">
        <v>0</v>
      </c>
      <c r="H375" s="18">
        <f t="shared" si="75"/>
        <v>384</v>
      </c>
      <c r="I375" s="11"/>
      <c r="J375" s="14"/>
      <c r="K375" s="14">
        <f t="shared" si="76"/>
        <v>0</v>
      </c>
      <c r="L375" s="14">
        <f t="shared" si="77"/>
        <v>0</v>
      </c>
      <c r="M375" s="14">
        <f t="shared" si="78"/>
        <v>0</v>
      </c>
      <c r="N375" s="14">
        <f t="shared" si="79"/>
        <v>0</v>
      </c>
      <c r="O375" s="14">
        <f t="shared" si="80"/>
        <v>0</v>
      </c>
      <c r="P375" s="13"/>
      <c r="Q375" s="13"/>
      <c r="R375" s="12"/>
      <c r="S375" s="12"/>
    </row>
    <row r="376" spans="1:19" ht="24.75">
      <c r="A376" s="19">
        <v>292</v>
      </c>
      <c r="B376" s="52">
        <v>41116102</v>
      </c>
      <c r="C376" s="20">
        <v>151803040003</v>
      </c>
      <c r="D376" s="70" t="s">
        <v>324</v>
      </c>
      <c r="E376" s="48" t="s">
        <v>319</v>
      </c>
      <c r="F376" s="28">
        <v>9600</v>
      </c>
      <c r="G376" s="28">
        <v>1200</v>
      </c>
      <c r="H376" s="18">
        <f t="shared" si="75"/>
        <v>10800</v>
      </c>
      <c r="I376" s="11"/>
      <c r="J376" s="14"/>
      <c r="K376" s="14">
        <f t="shared" si="76"/>
        <v>0</v>
      </c>
      <c r="L376" s="14">
        <f t="shared" si="77"/>
        <v>0</v>
      </c>
      <c r="M376" s="14">
        <f t="shared" si="78"/>
        <v>0</v>
      </c>
      <c r="N376" s="14">
        <f t="shared" si="79"/>
        <v>0</v>
      </c>
      <c r="O376" s="14">
        <f t="shared" si="80"/>
        <v>0</v>
      </c>
      <c r="P376" s="13"/>
      <c r="Q376" s="13"/>
      <c r="R376" s="12"/>
      <c r="S376" s="12"/>
    </row>
    <row r="377" spans="1:19" ht="24.75">
      <c r="A377" s="19">
        <v>293</v>
      </c>
      <c r="B377" s="52">
        <v>41116102</v>
      </c>
      <c r="C377" s="20">
        <v>151803030520</v>
      </c>
      <c r="D377" s="70" t="s">
        <v>325</v>
      </c>
      <c r="E377" s="48" t="s">
        <v>319</v>
      </c>
      <c r="F377" s="27">
        <v>576</v>
      </c>
      <c r="G377" s="28">
        <v>1600</v>
      </c>
      <c r="H377" s="18">
        <f t="shared" si="75"/>
        <v>2176</v>
      </c>
      <c r="I377" s="11"/>
      <c r="J377" s="14"/>
      <c r="K377" s="14">
        <f t="shared" si="76"/>
        <v>0</v>
      </c>
      <c r="L377" s="14">
        <f t="shared" si="77"/>
        <v>0</v>
      </c>
      <c r="M377" s="14">
        <f t="shared" si="78"/>
        <v>0</v>
      </c>
      <c r="N377" s="14">
        <f t="shared" si="79"/>
        <v>0</v>
      </c>
      <c r="O377" s="14">
        <f t="shared" si="80"/>
        <v>0</v>
      </c>
      <c r="P377" s="13"/>
      <c r="Q377" s="13"/>
      <c r="R377" s="12"/>
      <c r="S377" s="12"/>
    </row>
    <row r="378" spans="1:19" ht="24.75">
      <c r="A378" s="19">
        <v>294</v>
      </c>
      <c r="B378" s="52">
        <v>41116102</v>
      </c>
      <c r="C378" s="20">
        <v>151803040004</v>
      </c>
      <c r="D378" s="70" t="s">
        <v>326</v>
      </c>
      <c r="E378" s="48" t="s">
        <v>319</v>
      </c>
      <c r="F378" s="27">
        <v>768</v>
      </c>
      <c r="G378" s="27">
        <v>384</v>
      </c>
      <c r="H378" s="18">
        <f t="shared" si="75"/>
        <v>1152</v>
      </c>
      <c r="I378" s="11"/>
      <c r="J378" s="14"/>
      <c r="K378" s="14">
        <f t="shared" si="76"/>
        <v>0</v>
      </c>
      <c r="L378" s="14">
        <f t="shared" si="77"/>
        <v>0</v>
      </c>
      <c r="M378" s="14">
        <f t="shared" si="78"/>
        <v>0</v>
      </c>
      <c r="N378" s="14">
        <f t="shared" si="79"/>
        <v>0</v>
      </c>
      <c r="O378" s="14">
        <f t="shared" si="80"/>
        <v>0</v>
      </c>
      <c r="P378" s="13"/>
      <c r="Q378" s="13"/>
      <c r="R378" s="12"/>
      <c r="S378" s="12"/>
    </row>
    <row r="379" spans="1:19" ht="24.75">
      <c r="A379" s="19">
        <v>295</v>
      </c>
      <c r="B379" s="52">
        <v>41116102</v>
      </c>
      <c r="C379" s="20">
        <v>151803040006</v>
      </c>
      <c r="D379" s="70" t="s">
        <v>327</v>
      </c>
      <c r="E379" s="48" t="s">
        <v>319</v>
      </c>
      <c r="F379" s="28">
        <v>1600</v>
      </c>
      <c r="G379" s="27">
        <v>192</v>
      </c>
      <c r="H379" s="18">
        <f t="shared" si="75"/>
        <v>1792</v>
      </c>
      <c r="I379" s="11"/>
      <c r="J379" s="14"/>
      <c r="K379" s="14">
        <f t="shared" si="76"/>
        <v>0</v>
      </c>
      <c r="L379" s="14">
        <f t="shared" si="77"/>
        <v>0</v>
      </c>
      <c r="M379" s="14">
        <f t="shared" si="78"/>
        <v>0</v>
      </c>
      <c r="N379" s="14">
        <f t="shared" si="79"/>
        <v>0</v>
      </c>
      <c r="O379" s="14">
        <f t="shared" si="80"/>
        <v>0</v>
      </c>
      <c r="P379" s="13"/>
      <c r="Q379" s="13"/>
      <c r="R379" s="12"/>
      <c r="S379" s="12"/>
    </row>
    <row r="380" spans="1:19" ht="24.75">
      <c r="A380" s="19">
        <v>296</v>
      </c>
      <c r="B380" s="52">
        <v>41116102</v>
      </c>
      <c r="C380" s="20">
        <v>151803040007</v>
      </c>
      <c r="D380" s="70" t="s">
        <v>328</v>
      </c>
      <c r="E380" s="48" t="s">
        <v>319</v>
      </c>
      <c r="F380" s="28">
        <v>2800</v>
      </c>
      <c r="G380" s="27">
        <v>384</v>
      </c>
      <c r="H380" s="18">
        <f t="shared" si="75"/>
        <v>3184</v>
      </c>
      <c r="I380" s="11"/>
      <c r="J380" s="14"/>
      <c r="K380" s="14">
        <f t="shared" si="76"/>
        <v>0</v>
      </c>
      <c r="L380" s="14">
        <f t="shared" si="77"/>
        <v>0</v>
      </c>
      <c r="M380" s="14">
        <f t="shared" si="78"/>
        <v>0</v>
      </c>
      <c r="N380" s="14">
        <f t="shared" si="79"/>
        <v>0</v>
      </c>
      <c r="O380" s="14">
        <f t="shared" si="80"/>
        <v>0</v>
      </c>
      <c r="P380" s="13"/>
      <c r="Q380" s="13"/>
      <c r="R380" s="12"/>
      <c r="S380" s="12"/>
    </row>
    <row r="381" spans="1:19">
      <c r="A381" s="19">
        <v>297</v>
      </c>
      <c r="B381" s="52">
        <v>41116102</v>
      </c>
      <c r="C381" s="20">
        <v>151803030111</v>
      </c>
      <c r="D381" s="70" t="s">
        <v>329</v>
      </c>
      <c r="E381" s="48" t="s">
        <v>330</v>
      </c>
      <c r="F381" s="27">
        <v>640</v>
      </c>
      <c r="G381" s="27">
        <v>160</v>
      </c>
      <c r="H381" s="18">
        <f t="shared" si="75"/>
        <v>800</v>
      </c>
      <c r="I381" s="11"/>
      <c r="J381" s="14"/>
      <c r="K381" s="14">
        <f t="shared" si="76"/>
        <v>0</v>
      </c>
      <c r="L381" s="14">
        <f t="shared" si="77"/>
        <v>0</v>
      </c>
      <c r="M381" s="14">
        <f t="shared" si="78"/>
        <v>0</v>
      </c>
      <c r="N381" s="14">
        <f t="shared" si="79"/>
        <v>0</v>
      </c>
      <c r="O381" s="14">
        <f t="shared" si="80"/>
        <v>0</v>
      </c>
      <c r="P381" s="13"/>
      <c r="Q381" s="13"/>
      <c r="R381" s="12"/>
      <c r="S381" s="12"/>
    </row>
    <row r="382" spans="1:19">
      <c r="A382" s="19">
        <v>298</v>
      </c>
      <c r="B382" s="52">
        <v>41116102</v>
      </c>
      <c r="C382" s="20">
        <v>151803030112</v>
      </c>
      <c r="D382" s="70" t="s">
        <v>331</v>
      </c>
      <c r="E382" s="48" t="s">
        <v>330</v>
      </c>
      <c r="F382" s="27">
        <v>640</v>
      </c>
      <c r="G382" s="27">
        <v>160</v>
      </c>
      <c r="H382" s="18">
        <f t="shared" si="75"/>
        <v>800</v>
      </c>
      <c r="I382" s="11"/>
      <c r="J382" s="14"/>
      <c r="K382" s="14">
        <f t="shared" si="76"/>
        <v>0</v>
      </c>
      <c r="L382" s="14">
        <f t="shared" si="77"/>
        <v>0</v>
      </c>
      <c r="M382" s="14">
        <f t="shared" si="78"/>
        <v>0</v>
      </c>
      <c r="N382" s="14">
        <f t="shared" si="79"/>
        <v>0</v>
      </c>
      <c r="O382" s="14">
        <f t="shared" si="80"/>
        <v>0</v>
      </c>
      <c r="P382" s="13"/>
      <c r="Q382" s="13"/>
      <c r="R382" s="12"/>
      <c r="S382" s="12"/>
    </row>
    <row r="383" spans="1:19">
      <c r="A383" s="19">
        <v>299</v>
      </c>
      <c r="B383" s="52">
        <v>41116102</v>
      </c>
      <c r="C383" s="20">
        <v>151803030116</v>
      </c>
      <c r="D383" s="70" t="s">
        <v>332</v>
      </c>
      <c r="E383" s="48" t="s">
        <v>330</v>
      </c>
      <c r="F383" s="27">
        <v>80</v>
      </c>
      <c r="G383" s="27">
        <v>240</v>
      </c>
      <c r="H383" s="18">
        <f t="shared" si="75"/>
        <v>320</v>
      </c>
      <c r="I383" s="11"/>
      <c r="J383" s="14"/>
      <c r="K383" s="14">
        <f t="shared" si="76"/>
        <v>0</v>
      </c>
      <c r="L383" s="14">
        <f t="shared" si="77"/>
        <v>0</v>
      </c>
      <c r="M383" s="14">
        <f t="shared" si="78"/>
        <v>0</v>
      </c>
      <c r="N383" s="14">
        <f t="shared" si="79"/>
        <v>0</v>
      </c>
      <c r="O383" s="14">
        <f t="shared" si="80"/>
        <v>0</v>
      </c>
      <c r="P383" s="13"/>
      <c r="Q383" s="13"/>
      <c r="R383" s="12"/>
      <c r="S383" s="12"/>
    </row>
    <row r="384" spans="1:19">
      <c r="A384" s="19">
        <v>300</v>
      </c>
      <c r="B384" s="52">
        <v>41116102</v>
      </c>
      <c r="C384" s="20">
        <v>151803030295</v>
      </c>
      <c r="D384" s="70" t="s">
        <v>333</v>
      </c>
      <c r="E384" s="48" t="s">
        <v>330</v>
      </c>
      <c r="F384" s="27">
        <v>320</v>
      </c>
      <c r="G384" s="27">
        <v>80</v>
      </c>
      <c r="H384" s="18">
        <f t="shared" si="75"/>
        <v>400</v>
      </c>
      <c r="I384" s="11"/>
      <c r="J384" s="14"/>
      <c r="K384" s="14">
        <f t="shared" si="76"/>
        <v>0</v>
      </c>
      <c r="L384" s="14">
        <f t="shared" si="77"/>
        <v>0</v>
      </c>
      <c r="M384" s="14">
        <f t="shared" si="78"/>
        <v>0</v>
      </c>
      <c r="N384" s="14">
        <f t="shared" si="79"/>
        <v>0</v>
      </c>
      <c r="O384" s="14">
        <f t="shared" si="80"/>
        <v>0</v>
      </c>
      <c r="P384" s="13"/>
      <c r="Q384" s="13"/>
      <c r="R384" s="12"/>
      <c r="S384" s="12"/>
    </row>
    <row r="385" spans="1:19">
      <c r="A385" s="19">
        <v>301</v>
      </c>
      <c r="B385" s="52">
        <v>41116102</v>
      </c>
      <c r="C385" s="20">
        <v>151803030373</v>
      </c>
      <c r="D385" s="70" t="s">
        <v>334</v>
      </c>
      <c r="E385" s="48" t="s">
        <v>330</v>
      </c>
      <c r="F385" s="27">
        <v>720</v>
      </c>
      <c r="G385" s="27">
        <v>160</v>
      </c>
      <c r="H385" s="18">
        <f t="shared" si="75"/>
        <v>880</v>
      </c>
      <c r="I385" s="11"/>
      <c r="J385" s="14"/>
      <c r="K385" s="14">
        <f t="shared" si="76"/>
        <v>0</v>
      </c>
      <c r="L385" s="14">
        <f t="shared" si="77"/>
        <v>0</v>
      </c>
      <c r="M385" s="14">
        <f t="shared" si="78"/>
        <v>0</v>
      </c>
      <c r="N385" s="14">
        <f t="shared" si="79"/>
        <v>0</v>
      </c>
      <c r="O385" s="14">
        <f t="shared" si="80"/>
        <v>0</v>
      </c>
      <c r="P385" s="13"/>
      <c r="Q385" s="13"/>
      <c r="R385" s="12"/>
      <c r="S385" s="12"/>
    </row>
    <row r="386" spans="1:19">
      <c r="A386" s="19">
        <v>302</v>
      </c>
      <c r="B386" s="52">
        <v>41116102</v>
      </c>
      <c r="C386" s="20">
        <v>151803030521</v>
      </c>
      <c r="D386" s="70" t="s">
        <v>335</v>
      </c>
      <c r="E386" s="48" t="s">
        <v>319</v>
      </c>
      <c r="F386" s="27">
        <v>48</v>
      </c>
      <c r="G386" s="27">
        <v>0</v>
      </c>
      <c r="H386" s="18">
        <f t="shared" si="75"/>
        <v>48</v>
      </c>
      <c r="I386" s="11"/>
      <c r="J386" s="14"/>
      <c r="K386" s="14">
        <f t="shared" si="76"/>
        <v>0</v>
      </c>
      <c r="L386" s="14">
        <f t="shared" si="77"/>
        <v>0</v>
      </c>
      <c r="M386" s="14">
        <f t="shared" si="78"/>
        <v>0</v>
      </c>
      <c r="N386" s="14">
        <f t="shared" si="79"/>
        <v>0</v>
      </c>
      <c r="O386" s="14">
        <f t="shared" si="80"/>
        <v>0</v>
      </c>
      <c r="P386" s="13"/>
      <c r="Q386" s="13"/>
      <c r="R386" s="12"/>
      <c r="S386" s="12"/>
    </row>
    <row r="387" spans="1:19">
      <c r="A387" s="19">
        <v>303</v>
      </c>
      <c r="B387" s="52">
        <v>41116102</v>
      </c>
      <c r="C387" s="20">
        <v>151803030522</v>
      </c>
      <c r="D387" s="70" t="s">
        <v>336</v>
      </c>
      <c r="E387" s="48" t="s">
        <v>319</v>
      </c>
      <c r="F387" s="27">
        <v>0</v>
      </c>
      <c r="G387" s="27">
        <v>0</v>
      </c>
      <c r="H387" s="18">
        <f t="shared" si="75"/>
        <v>0</v>
      </c>
      <c r="I387" s="11"/>
      <c r="J387" s="14"/>
      <c r="K387" s="14">
        <f t="shared" si="76"/>
        <v>0</v>
      </c>
      <c r="L387" s="14">
        <f t="shared" si="77"/>
        <v>0</v>
      </c>
      <c r="M387" s="14">
        <f t="shared" si="78"/>
        <v>0</v>
      </c>
      <c r="N387" s="14">
        <f t="shared" si="79"/>
        <v>0</v>
      </c>
      <c r="O387" s="14">
        <f t="shared" si="80"/>
        <v>0</v>
      </c>
      <c r="P387" s="13"/>
      <c r="Q387" s="13"/>
      <c r="R387" s="12"/>
      <c r="S387" s="12"/>
    </row>
    <row r="388" spans="1:19">
      <c r="A388" s="77"/>
      <c r="B388" s="78"/>
      <c r="C388" s="79"/>
      <c r="D388" s="80"/>
      <c r="E388" s="81"/>
      <c r="F388" s="82"/>
      <c r="G388" s="83"/>
      <c r="H388" s="84"/>
      <c r="I388" s="86"/>
      <c r="J388" s="87"/>
      <c r="K388" s="87"/>
      <c r="L388" s="87"/>
      <c r="M388" s="15">
        <f>SUM(M371:M387)</f>
        <v>0</v>
      </c>
      <c r="N388" s="15">
        <f>SUM(N371:N387)</f>
        <v>0</v>
      </c>
      <c r="O388" s="15">
        <f>SUM(O371:O387)</f>
        <v>0</v>
      </c>
      <c r="P388" s="85"/>
      <c r="Q388" s="85"/>
      <c r="R388" s="88"/>
      <c r="S388" s="88"/>
    </row>
    <row r="389" spans="1:19">
      <c r="A389" s="35"/>
      <c r="B389" s="36"/>
      <c r="C389" s="37"/>
      <c r="D389" s="73"/>
      <c r="E389" s="74"/>
      <c r="F389" s="75"/>
      <c r="G389" s="76"/>
      <c r="H389" s="39"/>
      <c r="I389" s="41"/>
      <c r="J389" s="42"/>
      <c r="K389" s="42"/>
      <c r="L389" s="42"/>
      <c r="M389" s="42"/>
      <c r="N389" s="42"/>
      <c r="O389" s="42"/>
      <c r="P389" s="40"/>
      <c r="Q389" s="40"/>
      <c r="R389" s="43"/>
      <c r="S389" s="43"/>
    </row>
    <row r="390" spans="1:19">
      <c r="A390" s="89"/>
      <c r="B390" s="90"/>
      <c r="C390" s="91"/>
      <c r="D390" s="92"/>
      <c r="E390" s="93"/>
      <c r="F390" s="94"/>
      <c r="G390" s="95"/>
      <c r="H390" s="39"/>
      <c r="I390" s="41"/>
      <c r="J390" s="42"/>
      <c r="K390" s="42"/>
      <c r="L390" s="42"/>
      <c r="M390" s="42"/>
      <c r="N390" s="42"/>
      <c r="O390" s="42"/>
      <c r="P390" s="40"/>
      <c r="Q390" s="40"/>
      <c r="R390" s="43"/>
      <c r="S390" s="43"/>
    </row>
    <row r="391" spans="1:19">
      <c r="A391" s="105" t="s">
        <v>355</v>
      </c>
      <c r="B391" s="105"/>
      <c r="C391" s="105"/>
      <c r="D391" s="105"/>
      <c r="E391" s="105"/>
      <c r="F391" s="105"/>
      <c r="G391" s="105"/>
    </row>
    <row r="392" spans="1:19" ht="38.25">
      <c r="A392" s="54" t="s">
        <v>362</v>
      </c>
      <c r="B392" s="55" t="s">
        <v>360</v>
      </c>
      <c r="C392" s="55" t="s">
        <v>360</v>
      </c>
      <c r="D392" s="54" t="s">
        <v>377</v>
      </c>
      <c r="E392" s="56" t="s">
        <v>379</v>
      </c>
      <c r="F392" s="23" t="s">
        <v>1</v>
      </c>
      <c r="G392" s="23" t="s">
        <v>2</v>
      </c>
      <c r="H392" s="1" t="s">
        <v>378</v>
      </c>
      <c r="I392" s="2" t="s">
        <v>363</v>
      </c>
      <c r="J392" s="3" t="s">
        <v>364</v>
      </c>
      <c r="K392" s="3" t="s">
        <v>365</v>
      </c>
      <c r="L392" s="3" t="s">
        <v>366</v>
      </c>
      <c r="M392" s="3" t="s">
        <v>367</v>
      </c>
      <c r="N392" s="3" t="s">
        <v>368</v>
      </c>
      <c r="O392" s="3" t="s">
        <v>381</v>
      </c>
      <c r="P392" s="2" t="s">
        <v>369</v>
      </c>
      <c r="Q392" s="2" t="s">
        <v>370</v>
      </c>
      <c r="R392" s="7" t="s">
        <v>361</v>
      </c>
      <c r="S392" s="7" t="s">
        <v>380</v>
      </c>
    </row>
    <row r="393" spans="1:19" ht="24.75">
      <c r="A393" s="19">
        <v>304</v>
      </c>
      <c r="B393" s="52">
        <v>42222308</v>
      </c>
      <c r="C393" s="20">
        <v>151803040024</v>
      </c>
      <c r="D393" s="70" t="s">
        <v>337</v>
      </c>
      <c r="E393" s="48" t="s">
        <v>108</v>
      </c>
      <c r="F393" s="27">
        <v>48</v>
      </c>
      <c r="G393" s="27"/>
      <c r="H393" s="18">
        <f t="shared" ref="H393:H400" si="81">F393+G393</f>
        <v>48</v>
      </c>
      <c r="I393" s="11"/>
      <c r="J393" s="14"/>
      <c r="K393" s="14">
        <f t="shared" ref="K393:K400" si="82">J393*19%</f>
        <v>0</v>
      </c>
      <c r="L393" s="14">
        <f t="shared" ref="L393:L400" si="83">+K393+J393</f>
        <v>0</v>
      </c>
      <c r="M393" s="14">
        <f t="shared" ref="M393:M400" si="84">L393*F393</f>
        <v>0</v>
      </c>
      <c r="N393" s="14">
        <f t="shared" ref="N393:N400" si="85">L393*G393</f>
        <v>0</v>
      </c>
      <c r="O393" s="14">
        <f t="shared" ref="O393:O400" si="86">L393*H393</f>
        <v>0</v>
      </c>
      <c r="P393" s="13"/>
      <c r="Q393" s="13"/>
      <c r="R393" s="12"/>
      <c r="S393" s="12"/>
    </row>
    <row r="394" spans="1:19" ht="24.75">
      <c r="A394" s="19">
        <v>305</v>
      </c>
      <c r="B394" s="52">
        <v>42222308</v>
      </c>
      <c r="C394" s="20">
        <v>151803040027</v>
      </c>
      <c r="D394" s="70" t="s">
        <v>338</v>
      </c>
      <c r="E394" s="48" t="s">
        <v>108</v>
      </c>
      <c r="F394" s="28">
        <v>9600</v>
      </c>
      <c r="G394" s="28">
        <v>1600</v>
      </c>
      <c r="H394" s="18">
        <f t="shared" si="81"/>
        <v>11200</v>
      </c>
      <c r="I394" s="11"/>
      <c r="J394" s="14"/>
      <c r="K394" s="14">
        <f t="shared" si="82"/>
        <v>0</v>
      </c>
      <c r="L394" s="14">
        <f t="shared" si="83"/>
        <v>0</v>
      </c>
      <c r="M394" s="14">
        <f t="shared" si="84"/>
        <v>0</v>
      </c>
      <c r="N394" s="14">
        <f t="shared" si="85"/>
        <v>0</v>
      </c>
      <c r="O394" s="14">
        <f t="shared" si="86"/>
        <v>0</v>
      </c>
      <c r="P394" s="13"/>
      <c r="Q394" s="13"/>
      <c r="R394" s="12"/>
      <c r="S394" s="12"/>
    </row>
    <row r="395" spans="1:19" ht="24.75">
      <c r="A395" s="19">
        <v>306</v>
      </c>
      <c r="B395" s="52">
        <v>42222302</v>
      </c>
      <c r="C395" s="20">
        <v>151803040028</v>
      </c>
      <c r="D395" s="70" t="s">
        <v>339</v>
      </c>
      <c r="E395" s="48" t="s">
        <v>108</v>
      </c>
      <c r="F395" s="27">
        <v>320</v>
      </c>
      <c r="G395" s="27">
        <v>0</v>
      </c>
      <c r="H395" s="18">
        <f t="shared" si="81"/>
        <v>320</v>
      </c>
      <c r="I395" s="11"/>
      <c r="J395" s="14"/>
      <c r="K395" s="14">
        <f t="shared" si="82"/>
        <v>0</v>
      </c>
      <c r="L395" s="14">
        <f t="shared" si="83"/>
        <v>0</v>
      </c>
      <c r="M395" s="14">
        <f t="shared" si="84"/>
        <v>0</v>
      </c>
      <c r="N395" s="14">
        <f t="shared" si="85"/>
        <v>0</v>
      </c>
      <c r="O395" s="14">
        <f t="shared" si="86"/>
        <v>0</v>
      </c>
      <c r="P395" s="13"/>
      <c r="Q395" s="13"/>
      <c r="R395" s="12"/>
      <c r="S395" s="12"/>
    </row>
    <row r="396" spans="1:19" ht="24.75">
      <c r="A396" s="19">
        <v>307</v>
      </c>
      <c r="B396" s="52">
        <v>42222302</v>
      </c>
      <c r="C396" s="20">
        <v>151803040029</v>
      </c>
      <c r="D396" s="70" t="s">
        <v>340</v>
      </c>
      <c r="E396" s="48" t="s">
        <v>108</v>
      </c>
      <c r="F396" s="27">
        <v>240</v>
      </c>
      <c r="G396" s="27">
        <v>0</v>
      </c>
      <c r="H396" s="18">
        <f t="shared" si="81"/>
        <v>240</v>
      </c>
      <c r="I396" s="11"/>
      <c r="J396" s="14"/>
      <c r="K396" s="14">
        <f t="shared" si="82"/>
        <v>0</v>
      </c>
      <c r="L396" s="14">
        <f t="shared" si="83"/>
        <v>0</v>
      </c>
      <c r="M396" s="14">
        <f t="shared" si="84"/>
        <v>0</v>
      </c>
      <c r="N396" s="14">
        <f t="shared" si="85"/>
        <v>0</v>
      </c>
      <c r="O396" s="14">
        <f t="shared" si="86"/>
        <v>0</v>
      </c>
      <c r="P396" s="13"/>
      <c r="Q396" s="13"/>
      <c r="R396" s="12"/>
      <c r="S396" s="12"/>
    </row>
    <row r="397" spans="1:19" ht="36.75">
      <c r="A397" s="19">
        <v>308</v>
      </c>
      <c r="B397" s="52">
        <v>42222302</v>
      </c>
      <c r="C397" s="20">
        <v>151803040030</v>
      </c>
      <c r="D397" s="70" t="s">
        <v>341</v>
      </c>
      <c r="E397" s="48" t="s">
        <v>108</v>
      </c>
      <c r="F397" s="27">
        <v>80</v>
      </c>
      <c r="G397" s="27">
        <v>0</v>
      </c>
      <c r="H397" s="18">
        <f t="shared" si="81"/>
        <v>80</v>
      </c>
      <c r="I397" s="11"/>
      <c r="J397" s="14"/>
      <c r="K397" s="14">
        <f t="shared" si="82"/>
        <v>0</v>
      </c>
      <c r="L397" s="14">
        <f t="shared" si="83"/>
        <v>0</v>
      </c>
      <c r="M397" s="14">
        <f t="shared" si="84"/>
        <v>0</v>
      </c>
      <c r="N397" s="14">
        <f t="shared" si="85"/>
        <v>0</v>
      </c>
      <c r="O397" s="14">
        <f t="shared" si="86"/>
        <v>0</v>
      </c>
      <c r="P397" s="13"/>
      <c r="Q397" s="13"/>
      <c r="R397" s="12"/>
      <c r="S397" s="12"/>
    </row>
    <row r="398" spans="1:19" ht="36.75">
      <c r="A398" s="19">
        <v>309</v>
      </c>
      <c r="B398" s="52">
        <v>42222302</v>
      </c>
      <c r="C398" s="20">
        <v>151803040031</v>
      </c>
      <c r="D398" s="70" t="s">
        <v>342</v>
      </c>
      <c r="E398" s="48" t="s">
        <v>108</v>
      </c>
      <c r="F398" s="27">
        <v>40</v>
      </c>
      <c r="G398" s="27">
        <v>0</v>
      </c>
      <c r="H398" s="18">
        <f t="shared" si="81"/>
        <v>40</v>
      </c>
      <c r="I398" s="11"/>
      <c r="J398" s="14"/>
      <c r="K398" s="14">
        <f t="shared" si="82"/>
        <v>0</v>
      </c>
      <c r="L398" s="14">
        <f t="shared" si="83"/>
        <v>0</v>
      </c>
      <c r="M398" s="14">
        <f t="shared" si="84"/>
        <v>0</v>
      </c>
      <c r="N398" s="14">
        <f t="shared" si="85"/>
        <v>0</v>
      </c>
      <c r="O398" s="14">
        <f t="shared" si="86"/>
        <v>0</v>
      </c>
      <c r="P398" s="13"/>
      <c r="Q398" s="13"/>
      <c r="R398" s="12"/>
      <c r="S398" s="12"/>
    </row>
    <row r="399" spans="1:19">
      <c r="A399" s="19">
        <v>310</v>
      </c>
      <c r="B399" s="52">
        <v>42222300</v>
      </c>
      <c r="C399" s="20">
        <v>151803040032</v>
      </c>
      <c r="D399" s="70" t="s">
        <v>343</v>
      </c>
      <c r="E399" s="48" t="s">
        <v>108</v>
      </c>
      <c r="F399" s="28">
        <v>4800</v>
      </c>
      <c r="G399" s="27">
        <v>400</v>
      </c>
      <c r="H399" s="18">
        <f t="shared" si="81"/>
        <v>5200</v>
      </c>
      <c r="I399" s="11"/>
      <c r="J399" s="14"/>
      <c r="K399" s="14">
        <f t="shared" si="82"/>
        <v>0</v>
      </c>
      <c r="L399" s="14">
        <f t="shared" si="83"/>
        <v>0</v>
      </c>
      <c r="M399" s="14">
        <f t="shared" si="84"/>
        <v>0</v>
      </c>
      <c r="N399" s="14">
        <f t="shared" si="85"/>
        <v>0</v>
      </c>
      <c r="O399" s="14">
        <f t="shared" si="86"/>
        <v>0</v>
      </c>
      <c r="P399" s="13"/>
      <c r="Q399" s="13"/>
      <c r="R399" s="12"/>
      <c r="S399" s="12"/>
    </row>
    <row r="400" spans="1:19">
      <c r="A400" s="19">
        <v>311</v>
      </c>
      <c r="B400" s="52">
        <v>42222300</v>
      </c>
      <c r="C400" s="20">
        <v>151803040033</v>
      </c>
      <c r="D400" s="70" t="s">
        <v>344</v>
      </c>
      <c r="E400" s="48" t="s">
        <v>108</v>
      </c>
      <c r="F400" s="27">
        <v>200</v>
      </c>
      <c r="G400" s="27">
        <v>40</v>
      </c>
      <c r="H400" s="18">
        <f t="shared" si="81"/>
        <v>240</v>
      </c>
      <c r="I400" s="11"/>
      <c r="J400" s="14"/>
      <c r="K400" s="14">
        <f t="shared" si="82"/>
        <v>0</v>
      </c>
      <c r="L400" s="14">
        <f t="shared" si="83"/>
        <v>0</v>
      </c>
      <c r="M400" s="14">
        <f t="shared" si="84"/>
        <v>0</v>
      </c>
      <c r="N400" s="14">
        <f t="shared" si="85"/>
        <v>0</v>
      </c>
      <c r="O400" s="14">
        <f t="shared" si="86"/>
        <v>0</v>
      </c>
      <c r="P400" s="13"/>
      <c r="Q400" s="13"/>
      <c r="R400" s="12"/>
      <c r="S400" s="12"/>
    </row>
    <row r="401" spans="1:19">
      <c r="A401" s="77"/>
      <c r="B401" s="78"/>
      <c r="C401" s="79"/>
      <c r="D401" s="80"/>
      <c r="E401" s="81"/>
      <c r="F401" s="82"/>
      <c r="G401" s="83"/>
      <c r="H401" s="84"/>
      <c r="I401" s="86"/>
      <c r="J401" s="87"/>
      <c r="K401" s="87"/>
      <c r="L401" s="87"/>
      <c r="M401" s="15">
        <f>SUM(M393:M400)</f>
        <v>0</v>
      </c>
      <c r="N401" s="15">
        <f>SUM(N393:N400)</f>
        <v>0</v>
      </c>
      <c r="O401" s="15">
        <f>SUM(O393:O400)</f>
        <v>0</v>
      </c>
      <c r="P401" s="85"/>
      <c r="Q401" s="85"/>
      <c r="R401" s="88"/>
      <c r="S401" s="88"/>
    </row>
    <row r="402" spans="1:19">
      <c r="A402" s="35"/>
      <c r="B402" s="36"/>
      <c r="C402" s="37"/>
      <c r="D402" s="73"/>
      <c r="E402" s="74"/>
      <c r="F402" s="75"/>
      <c r="G402" s="76"/>
      <c r="H402" s="39"/>
      <c r="I402" s="41"/>
      <c r="J402" s="42"/>
      <c r="K402" s="42"/>
      <c r="L402" s="42"/>
      <c r="M402" s="42"/>
      <c r="N402" s="42"/>
      <c r="O402" s="42"/>
      <c r="P402" s="40"/>
      <c r="Q402" s="40"/>
      <c r="R402" s="43"/>
      <c r="S402" s="43"/>
    </row>
    <row r="403" spans="1:19">
      <c r="A403" s="89"/>
      <c r="B403" s="90"/>
      <c r="C403" s="91"/>
      <c r="D403" s="92"/>
      <c r="E403" s="93"/>
      <c r="F403" s="94"/>
      <c r="G403" s="95"/>
      <c r="H403" s="39"/>
      <c r="I403" s="41"/>
      <c r="J403" s="42"/>
      <c r="K403" s="42"/>
      <c r="L403" s="42"/>
      <c r="M403" s="42"/>
      <c r="N403" s="42"/>
      <c r="O403" s="42"/>
      <c r="P403" s="40"/>
      <c r="Q403" s="40"/>
      <c r="R403" s="43"/>
      <c r="S403" s="43"/>
    </row>
    <row r="404" spans="1:19">
      <c r="A404" s="105" t="s">
        <v>356</v>
      </c>
      <c r="B404" s="105"/>
      <c r="C404" s="105"/>
      <c r="D404" s="105"/>
      <c r="E404" s="105"/>
      <c r="F404" s="105"/>
      <c r="G404" s="105"/>
    </row>
    <row r="405" spans="1:19" ht="38.25">
      <c r="A405" s="54" t="s">
        <v>362</v>
      </c>
      <c r="B405" s="55" t="s">
        <v>360</v>
      </c>
      <c r="C405" s="55" t="s">
        <v>360</v>
      </c>
      <c r="D405" s="54" t="s">
        <v>377</v>
      </c>
      <c r="E405" s="56" t="s">
        <v>379</v>
      </c>
      <c r="F405" s="23" t="s">
        <v>1</v>
      </c>
      <c r="G405" s="23" t="s">
        <v>2</v>
      </c>
      <c r="H405" s="1" t="s">
        <v>378</v>
      </c>
      <c r="I405" s="2" t="s">
        <v>363</v>
      </c>
      <c r="J405" s="3" t="s">
        <v>364</v>
      </c>
      <c r="K405" s="3" t="s">
        <v>365</v>
      </c>
      <c r="L405" s="3" t="s">
        <v>366</v>
      </c>
      <c r="M405" s="3" t="s">
        <v>367</v>
      </c>
      <c r="N405" s="3" t="s">
        <v>368</v>
      </c>
      <c r="O405" s="3" t="s">
        <v>381</v>
      </c>
      <c r="P405" s="2" t="s">
        <v>369</v>
      </c>
      <c r="Q405" s="2" t="s">
        <v>370</v>
      </c>
      <c r="R405" s="7" t="s">
        <v>361</v>
      </c>
      <c r="S405" s="7" t="s">
        <v>380</v>
      </c>
    </row>
    <row r="406" spans="1:19" ht="24.75">
      <c r="A406" s="19">
        <v>312</v>
      </c>
      <c r="B406" s="52">
        <v>41104102</v>
      </c>
      <c r="C406" s="20">
        <v>151803040034</v>
      </c>
      <c r="D406" s="70" t="s">
        <v>345</v>
      </c>
      <c r="E406" s="48" t="s">
        <v>108</v>
      </c>
      <c r="F406" s="28">
        <v>9600</v>
      </c>
      <c r="G406" s="28">
        <v>2400</v>
      </c>
      <c r="H406" s="18">
        <f t="shared" ref="H406:H414" si="87">F406+G406</f>
        <v>12000</v>
      </c>
      <c r="I406" s="11"/>
      <c r="J406" s="14"/>
      <c r="K406" s="14">
        <f t="shared" ref="K406:K414" si="88">J406*19%</f>
        <v>0</v>
      </c>
      <c r="L406" s="14">
        <f t="shared" ref="L406:L414" si="89">+K406+J406</f>
        <v>0</v>
      </c>
      <c r="M406" s="14">
        <f t="shared" ref="M406:M414" si="90">L406*F406</f>
        <v>0</v>
      </c>
      <c r="N406" s="14">
        <f t="shared" ref="N406:N414" si="91">L406*G406</f>
        <v>0</v>
      </c>
      <c r="O406" s="14">
        <f t="shared" ref="O406:O414" si="92">L406*H406</f>
        <v>0</v>
      </c>
      <c r="P406" s="13"/>
      <c r="Q406" s="13"/>
      <c r="R406" s="12"/>
      <c r="S406" s="12"/>
    </row>
    <row r="407" spans="1:19">
      <c r="A407" s="19">
        <v>313</v>
      </c>
      <c r="B407" s="52">
        <v>42312005</v>
      </c>
      <c r="C407" s="20">
        <v>151803040035</v>
      </c>
      <c r="D407" s="70" t="s">
        <v>234</v>
      </c>
      <c r="E407" s="48" t="s">
        <v>108</v>
      </c>
      <c r="F407" s="28">
        <v>12000</v>
      </c>
      <c r="G407" s="28">
        <v>2400</v>
      </c>
      <c r="H407" s="18">
        <f t="shared" si="87"/>
        <v>14400</v>
      </c>
      <c r="I407" s="11"/>
      <c r="J407" s="14"/>
      <c r="K407" s="14">
        <f t="shared" si="88"/>
        <v>0</v>
      </c>
      <c r="L407" s="14">
        <f t="shared" si="89"/>
        <v>0</v>
      </c>
      <c r="M407" s="14">
        <f t="shared" si="90"/>
        <v>0</v>
      </c>
      <c r="N407" s="14">
        <f t="shared" si="91"/>
        <v>0</v>
      </c>
      <c r="O407" s="14">
        <f t="shared" si="92"/>
        <v>0</v>
      </c>
      <c r="P407" s="13"/>
      <c r="Q407" s="13"/>
      <c r="R407" s="12"/>
      <c r="S407" s="12"/>
    </row>
    <row r="408" spans="1:19" ht="24.75">
      <c r="A408" s="19">
        <v>314</v>
      </c>
      <c r="B408" s="52">
        <v>41121704</v>
      </c>
      <c r="C408" s="20">
        <v>151803040036</v>
      </c>
      <c r="D408" s="70" t="s">
        <v>346</v>
      </c>
      <c r="E408" s="48" t="s">
        <v>108</v>
      </c>
      <c r="F408" s="28">
        <v>30000</v>
      </c>
      <c r="G408" s="28">
        <v>3200</v>
      </c>
      <c r="H408" s="18">
        <f t="shared" si="87"/>
        <v>33200</v>
      </c>
      <c r="I408" s="11"/>
      <c r="J408" s="14"/>
      <c r="K408" s="14">
        <f t="shared" si="88"/>
        <v>0</v>
      </c>
      <c r="L408" s="14">
        <f t="shared" si="89"/>
        <v>0</v>
      </c>
      <c r="M408" s="14">
        <f t="shared" si="90"/>
        <v>0</v>
      </c>
      <c r="N408" s="14">
        <f t="shared" si="91"/>
        <v>0</v>
      </c>
      <c r="O408" s="14">
        <f t="shared" si="92"/>
        <v>0</v>
      </c>
      <c r="P408" s="13"/>
      <c r="Q408" s="13"/>
      <c r="R408" s="12"/>
      <c r="S408" s="12"/>
    </row>
    <row r="409" spans="1:19">
      <c r="A409" s="19">
        <v>315</v>
      </c>
      <c r="B409" s="52">
        <v>41116102</v>
      </c>
      <c r="C409" s="20">
        <v>151803970014</v>
      </c>
      <c r="D409" s="70" t="s">
        <v>347</v>
      </c>
      <c r="E409" s="48" t="s">
        <v>330</v>
      </c>
      <c r="F409" s="27">
        <v>495</v>
      </c>
      <c r="G409" s="27">
        <v>0</v>
      </c>
      <c r="H409" s="18">
        <f t="shared" si="87"/>
        <v>495</v>
      </c>
      <c r="I409" s="11"/>
      <c r="J409" s="14"/>
      <c r="K409" s="14">
        <f t="shared" si="88"/>
        <v>0</v>
      </c>
      <c r="L409" s="14">
        <f t="shared" si="89"/>
        <v>0</v>
      </c>
      <c r="M409" s="14">
        <f t="shared" si="90"/>
        <v>0</v>
      </c>
      <c r="N409" s="14">
        <f t="shared" si="91"/>
        <v>0</v>
      </c>
      <c r="O409" s="14">
        <f t="shared" si="92"/>
        <v>0</v>
      </c>
      <c r="P409" s="13"/>
      <c r="Q409" s="13"/>
      <c r="R409" s="12"/>
      <c r="S409" s="12"/>
    </row>
    <row r="410" spans="1:19">
      <c r="A410" s="19">
        <v>316</v>
      </c>
      <c r="B410" s="52">
        <v>41116102</v>
      </c>
      <c r="C410" s="20">
        <v>151803970015</v>
      </c>
      <c r="D410" s="70" t="s">
        <v>348</v>
      </c>
      <c r="E410" s="48" t="s">
        <v>330</v>
      </c>
      <c r="F410" s="27">
        <v>495</v>
      </c>
      <c r="G410" s="27">
        <v>0</v>
      </c>
      <c r="H410" s="18">
        <f t="shared" si="87"/>
        <v>495</v>
      </c>
      <c r="I410" s="11"/>
      <c r="J410" s="14"/>
      <c r="K410" s="14">
        <f t="shared" si="88"/>
        <v>0</v>
      </c>
      <c r="L410" s="14">
        <f t="shared" si="89"/>
        <v>0</v>
      </c>
      <c r="M410" s="14">
        <f t="shared" si="90"/>
        <v>0</v>
      </c>
      <c r="N410" s="14">
        <f t="shared" si="91"/>
        <v>0</v>
      </c>
      <c r="O410" s="14">
        <f t="shared" si="92"/>
        <v>0</v>
      </c>
      <c r="P410" s="13"/>
      <c r="Q410" s="13"/>
      <c r="R410" s="12"/>
      <c r="S410" s="12"/>
    </row>
    <row r="411" spans="1:19">
      <c r="A411" s="19">
        <v>317</v>
      </c>
      <c r="B411" s="52">
        <v>41116102</v>
      </c>
      <c r="C411" s="20">
        <v>151803970016</v>
      </c>
      <c r="D411" s="70" t="s">
        <v>349</v>
      </c>
      <c r="E411" s="48" t="s">
        <v>330</v>
      </c>
      <c r="F411" s="27">
        <v>495</v>
      </c>
      <c r="G411" s="27">
        <v>0</v>
      </c>
      <c r="H411" s="18">
        <f t="shared" si="87"/>
        <v>495</v>
      </c>
      <c r="I411" s="11"/>
      <c r="J411" s="14"/>
      <c r="K411" s="14">
        <f t="shared" si="88"/>
        <v>0</v>
      </c>
      <c r="L411" s="14">
        <f t="shared" si="89"/>
        <v>0</v>
      </c>
      <c r="M411" s="14">
        <f t="shared" si="90"/>
        <v>0</v>
      </c>
      <c r="N411" s="14">
        <f t="shared" si="91"/>
        <v>0</v>
      </c>
      <c r="O411" s="14">
        <f t="shared" si="92"/>
        <v>0</v>
      </c>
      <c r="P411" s="13"/>
      <c r="Q411" s="13"/>
      <c r="R411" s="12"/>
      <c r="S411" s="12"/>
    </row>
    <row r="412" spans="1:19" ht="24.75">
      <c r="A412" s="19">
        <v>318</v>
      </c>
      <c r="B412" s="52">
        <v>41116101</v>
      </c>
      <c r="C412" s="20">
        <v>151803030523</v>
      </c>
      <c r="D412" s="70" t="s">
        <v>350</v>
      </c>
      <c r="E412" s="48" t="s">
        <v>108</v>
      </c>
      <c r="F412" s="28">
        <v>1000</v>
      </c>
      <c r="G412" s="27">
        <v>0</v>
      </c>
      <c r="H412" s="18">
        <f t="shared" si="87"/>
        <v>1000</v>
      </c>
      <c r="I412" s="11"/>
      <c r="J412" s="14"/>
      <c r="K412" s="14">
        <f t="shared" si="88"/>
        <v>0</v>
      </c>
      <c r="L412" s="14">
        <f t="shared" si="89"/>
        <v>0</v>
      </c>
      <c r="M412" s="14">
        <f t="shared" si="90"/>
        <v>0</v>
      </c>
      <c r="N412" s="14">
        <f t="shared" si="91"/>
        <v>0</v>
      </c>
      <c r="O412" s="14">
        <f t="shared" si="92"/>
        <v>0</v>
      </c>
      <c r="P412" s="13"/>
      <c r="Q412" s="13"/>
      <c r="R412" s="12"/>
      <c r="S412" s="12"/>
    </row>
    <row r="413" spans="1:19" ht="24.75">
      <c r="A413" s="19">
        <v>319</v>
      </c>
      <c r="B413" s="52">
        <v>4116101</v>
      </c>
      <c r="C413" s="20">
        <v>151803040042</v>
      </c>
      <c r="D413" s="70" t="s">
        <v>351</v>
      </c>
      <c r="E413" s="48" t="s">
        <v>108</v>
      </c>
      <c r="F413" s="27">
        <v>50</v>
      </c>
      <c r="G413" s="27">
        <v>0</v>
      </c>
      <c r="H413" s="18">
        <f t="shared" si="87"/>
        <v>50</v>
      </c>
      <c r="I413" s="11"/>
      <c r="J413" s="14"/>
      <c r="K413" s="14">
        <f t="shared" si="88"/>
        <v>0</v>
      </c>
      <c r="L413" s="14">
        <f t="shared" si="89"/>
        <v>0</v>
      </c>
      <c r="M413" s="14">
        <f t="shared" si="90"/>
        <v>0</v>
      </c>
      <c r="N413" s="14">
        <f t="shared" si="91"/>
        <v>0</v>
      </c>
      <c r="O413" s="14">
        <f t="shared" si="92"/>
        <v>0</v>
      </c>
      <c r="P413" s="13"/>
      <c r="Q413" s="13"/>
      <c r="R413" s="12"/>
      <c r="S413" s="12"/>
    </row>
    <row r="414" spans="1:19" ht="24.75">
      <c r="A414" s="19">
        <v>320</v>
      </c>
      <c r="B414" s="52">
        <v>4116101</v>
      </c>
      <c r="C414" s="20">
        <v>151803040043</v>
      </c>
      <c r="D414" s="70" t="s">
        <v>352</v>
      </c>
      <c r="E414" s="48" t="s">
        <v>108</v>
      </c>
      <c r="F414" s="27">
        <v>10</v>
      </c>
      <c r="G414" s="27">
        <v>0</v>
      </c>
      <c r="H414" s="18">
        <f t="shared" si="87"/>
        <v>10</v>
      </c>
      <c r="I414" s="11"/>
      <c r="J414" s="14"/>
      <c r="K414" s="14">
        <f t="shared" si="88"/>
        <v>0</v>
      </c>
      <c r="L414" s="14">
        <f t="shared" si="89"/>
        <v>0</v>
      </c>
      <c r="M414" s="14">
        <f t="shared" si="90"/>
        <v>0</v>
      </c>
      <c r="N414" s="14">
        <f t="shared" si="91"/>
        <v>0</v>
      </c>
      <c r="O414" s="14">
        <f t="shared" si="92"/>
        <v>0</v>
      </c>
      <c r="P414" s="13"/>
      <c r="Q414" s="13"/>
      <c r="R414" s="12"/>
      <c r="S414" s="12"/>
    </row>
    <row r="415" spans="1:19">
      <c r="M415" s="101">
        <f>SUM(M406:M414)</f>
        <v>0</v>
      </c>
      <c r="N415" s="101">
        <f>SUM(N406:N414)</f>
        <v>0</v>
      </c>
      <c r="O415" s="101">
        <f>SUM(O406:O414)</f>
        <v>0</v>
      </c>
    </row>
  </sheetData>
  <autoFilter ref="A4:G415"/>
  <mergeCells count="19">
    <mergeCell ref="A369:G369"/>
    <mergeCell ref="A391:G391"/>
    <mergeCell ref="A404:G404"/>
    <mergeCell ref="A272:G272"/>
    <mergeCell ref="A326:G326"/>
    <mergeCell ref="A343:G343"/>
    <mergeCell ref="A357:G357"/>
    <mergeCell ref="A260:G260"/>
    <mergeCell ref="A105:G105"/>
    <mergeCell ref="A111:G111"/>
    <mergeCell ref="A117:G117"/>
    <mergeCell ref="A131:G131"/>
    <mergeCell ref="A187:G187"/>
    <mergeCell ref="A3:G3"/>
    <mergeCell ref="A66:G66"/>
    <mergeCell ref="A73:G73"/>
    <mergeCell ref="A79:G79"/>
    <mergeCell ref="A220:G220"/>
    <mergeCell ref="A247:G247"/>
  </mergeCells>
  <phoneticPr fontId="7" type="noConversion"/>
  <pageMargins left="0.7" right="0.7" top="0.75" bottom="0.75" header="0.3" footer="0.3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CUADRO.ECONOMICO.CONV.6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</cp:lastModifiedBy>
  <dcterms:created xsi:type="dcterms:W3CDTF">2016-03-03T17:02:19Z</dcterms:created>
  <dcterms:modified xsi:type="dcterms:W3CDTF">2018-01-25T19:06:13Z</dcterms:modified>
</cp:coreProperties>
</file>