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2"/>
  </bookViews>
  <sheets>
    <sheet name="Hoja4" sheetId="4" state="hidden" r:id="rId1"/>
    <sheet name="CUADRO.ECONOMICO.CONV.8" sheetId="5" r:id="rId2"/>
    <sheet name="CUADRO.ECONOMICO.CONV.8 (2)" sheetId="6" r:id="rId3"/>
  </sheets>
  <definedNames>
    <definedName name="_xlnm._FilterDatabase" localSheetId="1" hidden="1">CUADRO.ECONOMICO.CONV.8!$A$4:$R$57</definedName>
    <definedName name="_xlnm._FilterDatabase" localSheetId="2" hidden="1">'CUADRO.ECONOMICO.CONV.8 (2)'!$A$4:$R$57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H6" i="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"/>
  <c r="L5"/>
  <c r="M5"/>
  <c r="N5"/>
  <c r="O5"/>
  <c r="P5"/>
  <c r="L6"/>
  <c r="M6"/>
  <c r="N6"/>
  <c r="O6"/>
  <c r="P6"/>
  <c r="L7"/>
  <c r="M7"/>
  <c r="N7"/>
  <c r="O7"/>
  <c r="P7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4"/>
  <c r="M14"/>
  <c r="N14"/>
  <c r="O14"/>
  <c r="P14"/>
  <c r="L15"/>
  <c r="M15"/>
  <c r="N15"/>
  <c r="O15"/>
  <c r="P15"/>
  <c r="L16"/>
  <c r="M16"/>
  <c r="N16"/>
  <c r="O16"/>
  <c r="P16"/>
  <c r="L17"/>
  <c r="M17"/>
  <c r="N17"/>
  <c r="O17"/>
  <c r="P17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2"/>
  <c r="M22"/>
  <c r="N22"/>
  <c r="O22"/>
  <c r="P22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4"/>
  <c r="M34"/>
  <c r="N34"/>
  <c r="O34"/>
  <c r="P34"/>
  <c r="L35"/>
  <c r="M35"/>
  <c r="N35"/>
  <c r="O35"/>
  <c r="P35"/>
  <c r="L36"/>
  <c r="M36"/>
  <c r="N36"/>
  <c r="O36"/>
  <c r="P36"/>
  <c r="L37"/>
  <c r="M37"/>
  <c r="N37"/>
  <c r="O37"/>
  <c r="P37"/>
  <c r="L38"/>
  <c r="M38"/>
  <c r="N38"/>
  <c r="O38"/>
  <c r="P38"/>
  <c r="L39"/>
  <c r="M39"/>
  <c r="N39"/>
  <c r="O39"/>
  <c r="P39"/>
  <c r="L40"/>
  <c r="M40"/>
  <c r="N40"/>
  <c r="O40"/>
  <c r="P40"/>
  <c r="L41"/>
  <c r="M41"/>
  <c r="N41"/>
  <c r="O41"/>
  <c r="P41"/>
  <c r="L42"/>
  <c r="M42"/>
  <c r="N42"/>
  <c r="O42"/>
  <c r="P42"/>
  <c r="L43"/>
  <c r="M43"/>
  <c r="N43"/>
  <c r="O43"/>
  <c r="P43"/>
  <c r="L44"/>
  <c r="M44"/>
  <c r="N44"/>
  <c r="O44"/>
  <c r="P44"/>
  <c r="L45"/>
  <c r="M45"/>
  <c r="N45"/>
  <c r="O45"/>
  <c r="P45"/>
  <c r="L46"/>
  <c r="M46"/>
  <c r="N46"/>
  <c r="O46"/>
  <c r="P46"/>
  <c r="L47"/>
  <c r="M47"/>
  <c r="N47"/>
  <c r="O47"/>
  <c r="P47"/>
  <c r="L48"/>
  <c r="M48"/>
  <c r="N48"/>
  <c r="O48"/>
  <c r="P48"/>
  <c r="L49"/>
  <c r="M49"/>
  <c r="N49"/>
  <c r="O49"/>
  <c r="P49"/>
  <c r="L50"/>
  <c r="M50"/>
  <c r="N50"/>
  <c r="O50"/>
  <c r="P50"/>
  <c r="L51"/>
  <c r="M51"/>
  <c r="N51"/>
  <c r="O51"/>
  <c r="P51"/>
  <c r="L52"/>
  <c r="M52"/>
  <c r="N52"/>
  <c r="O52"/>
  <c r="P52"/>
  <c r="L53"/>
  <c r="M53"/>
  <c r="N53"/>
  <c r="O53"/>
  <c r="P53"/>
  <c r="L54"/>
  <c r="M54"/>
  <c r="N54"/>
  <c r="O54"/>
  <c r="P54"/>
  <c r="L55"/>
  <c r="M55"/>
  <c r="N55"/>
  <c r="O55"/>
  <c r="P55"/>
  <c r="L56"/>
  <c r="M56"/>
  <c r="N56"/>
  <c r="O56"/>
  <c r="P56"/>
  <c r="N57"/>
  <c r="O57"/>
  <c r="P57"/>
  <c r="H6" i="5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"/>
  <c r="L5"/>
  <c r="M5"/>
  <c r="O5"/>
  <c r="N5"/>
  <c r="P5"/>
  <c r="O6"/>
  <c r="N6"/>
  <c r="P6"/>
  <c r="O7"/>
  <c r="N7"/>
  <c r="P7"/>
  <c r="O8"/>
  <c r="N8"/>
  <c r="P8"/>
  <c r="O9"/>
  <c r="N9"/>
  <c r="P9"/>
  <c r="O10"/>
  <c r="N10"/>
  <c r="P10"/>
  <c r="O11"/>
  <c r="N11"/>
  <c r="P11"/>
  <c r="O12"/>
  <c r="N12"/>
  <c r="P12"/>
  <c r="O13"/>
  <c r="N13"/>
  <c r="P13"/>
  <c r="O14"/>
  <c r="N14"/>
  <c r="P14"/>
  <c r="O15"/>
  <c r="N15"/>
  <c r="P15"/>
  <c r="O16"/>
  <c r="N16"/>
  <c r="P16"/>
  <c r="O17"/>
  <c r="N17"/>
  <c r="P17"/>
  <c r="O18"/>
  <c r="N18"/>
  <c r="P18"/>
  <c r="O19"/>
  <c r="N19"/>
  <c r="P19"/>
  <c r="O20"/>
  <c r="N20"/>
  <c r="P20"/>
  <c r="O21"/>
  <c r="N21"/>
  <c r="P21"/>
  <c r="O22"/>
  <c r="N22"/>
  <c r="P22"/>
  <c r="O23"/>
  <c r="N23"/>
  <c r="P23"/>
  <c r="O24"/>
  <c r="N24"/>
  <c r="P24"/>
  <c r="O25"/>
  <c r="N25"/>
  <c r="P25"/>
  <c r="O26"/>
  <c r="N26"/>
  <c r="P26"/>
  <c r="O27"/>
  <c r="N27"/>
  <c r="P27"/>
  <c r="O28"/>
  <c r="N28"/>
  <c r="P28"/>
  <c r="O29"/>
  <c r="N29"/>
  <c r="P29"/>
  <c r="O30"/>
  <c r="N30"/>
  <c r="P30"/>
  <c r="O31"/>
  <c r="N31"/>
  <c r="P31"/>
  <c r="O32"/>
  <c r="N32"/>
  <c r="P32"/>
  <c r="O33"/>
  <c r="N33"/>
  <c r="P33"/>
  <c r="O34"/>
  <c r="N34"/>
  <c r="P34"/>
  <c r="O35"/>
  <c r="N35"/>
  <c r="P35"/>
  <c r="O36"/>
  <c r="N36"/>
  <c r="P36"/>
  <c r="O37"/>
  <c r="N37"/>
  <c r="P37"/>
  <c r="O38"/>
  <c r="N38"/>
  <c r="P38"/>
  <c r="O39"/>
  <c r="N39"/>
  <c r="P39"/>
  <c r="O40"/>
  <c r="N40"/>
  <c r="P40"/>
  <c r="O41"/>
  <c r="N41"/>
  <c r="P41"/>
  <c r="O42"/>
  <c r="N42"/>
  <c r="P42"/>
  <c r="O43"/>
  <c r="N43"/>
  <c r="P43"/>
  <c r="O44"/>
  <c r="N44"/>
  <c r="P44"/>
  <c r="O45"/>
  <c r="N45"/>
  <c r="P45"/>
  <c r="O46"/>
  <c r="N46"/>
  <c r="P46"/>
  <c r="O47"/>
  <c r="N47"/>
  <c r="P47"/>
  <c r="O48"/>
  <c r="N48"/>
  <c r="P48"/>
  <c r="O49"/>
  <c r="N49"/>
  <c r="P49"/>
  <c r="O50"/>
  <c r="N50"/>
  <c r="P50"/>
  <c r="O51"/>
  <c r="N51"/>
  <c r="P51"/>
  <c r="O52"/>
  <c r="N52"/>
  <c r="P52"/>
  <c r="O53"/>
  <c r="N53"/>
  <c r="P53"/>
  <c r="O54"/>
  <c r="N54"/>
  <c r="P54"/>
  <c r="O55"/>
  <c r="N55"/>
  <c r="P55"/>
  <c r="P57"/>
  <c r="O57"/>
  <c r="N57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N56"/>
  <c r="O56"/>
  <c r="P56"/>
</calcChain>
</file>

<file path=xl/comments1.xml><?xml version="1.0" encoding="utf-8"?>
<comments xmlns="http://schemas.openxmlformats.org/spreadsheetml/2006/main">
  <authors>
    <author>Fredy Ramirez Casasbuenas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Fredy Ramirez Casasbuenas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<sst xmlns="http://schemas.openxmlformats.org/spreadsheetml/2006/main" count="255" uniqueCount="88">
  <si>
    <t>ALCOHOL ANTISEPTICO X 750 ML</t>
  </si>
  <si>
    <t>FRASCO</t>
  </si>
  <si>
    <t>ALGODON TIPO HOSPITALARIO EN TORUNDAS X 500 GRAMOS</t>
  </si>
  <si>
    <t>BOLSA</t>
  </si>
  <si>
    <t xml:space="preserve">APLICADOR DE MADERA CON ALGODÓN </t>
  </si>
  <si>
    <t>UNIDAD</t>
  </si>
  <si>
    <t xml:space="preserve">APLICADOR DE MADERA SIN ALGODÓN </t>
  </si>
  <si>
    <t>APOSITO DE GASA CON ALGODON STERIL 15X25 CM</t>
  </si>
  <si>
    <t>APOSITO DE GASA CON ALGODON STERIL 18X9 CM</t>
  </si>
  <si>
    <t>BAJA LENGUAS DE MADERA</t>
  </si>
  <si>
    <t>CAUCHO LATEX BLANCO PARA SUCCION X 3 MTS X 6.44 MM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</si>
  <si>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</si>
  <si>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</si>
  <si>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</si>
  <si>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 xml:space="preserve">ESPARADRAPO ANTIALERGICO DE 15 CM X 10 MTS </t>
  </si>
  <si>
    <t>ROLLO</t>
  </si>
  <si>
    <t xml:space="preserve">ESPARADRAPO ELASTICO AUTOADESIVO TELA NO TEJIDAD DE 15 CM X10 METROS </t>
  </si>
  <si>
    <t>ESPARADRAPO MICROPORE 1/2</t>
  </si>
  <si>
    <t>ESPARADRAPO MICROPORE 1"</t>
  </si>
  <si>
    <t>ESPARADRAPO MICROPORE 2" COLOR PIEL</t>
  </si>
  <si>
    <t xml:space="preserve">ESPARADRAPO TIPO HOSPITALARIO EN TELA x 5 UNIDADES </t>
  </si>
  <si>
    <t>TUBO</t>
  </si>
  <si>
    <t>ESPECULO VAGINAL DESECHABLE (SIN CEPILLO Y SIN PORTA OBJETO).</t>
  </si>
  <si>
    <t>ESPONJA DESECHABLE DE ESTIMULACION INTRAORAL PAQUETE X 20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</si>
  <si>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</si>
  <si>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</si>
  <si>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</si>
  <si>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</si>
  <si>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3"X3"</t>
  </si>
  <si>
    <t>GUANTES ESTERIL PARA CIRUGIA 6,5, 7.0, 7.5, 8.0, 8.5 CAJA X 50 PARES</t>
  </si>
  <si>
    <t>CAJA</t>
  </si>
  <si>
    <t>GUANTE DE CIRUIGIA ESTERIL BAJO EN TALCO CAJA X 50 PARES</t>
  </si>
  <si>
    <t xml:space="preserve">GUANTE PARA CIRUGIA DUPLEX ANTIPINCHASO CON INDICADOR TALLAS 6.5, 7, 7.5 y 8. </t>
  </si>
  <si>
    <t>GUANTES EXAMEN LATEX EN TALLAS S,  M,  L AMBIDIESTRO BAJO EN  TALCO X 100 UNIDADES.</t>
  </si>
  <si>
    <t>JUEGO DE CITOLOGIA QUE INCLUYA ESPECULO, CEPILLO Y LAMINA PORTAOBJETO</t>
  </si>
  <si>
    <t xml:space="preserve">MANILLA TERMICA PARA IDENTIFICACION DE PACIENTES ADULTO  </t>
  </si>
  <si>
    <t xml:space="preserve">MANILLA MANUAL PARA IDENTIFICACION DE PACIENTES ADULTO  </t>
  </si>
  <si>
    <t xml:space="preserve">MANILLA TERMICA PARA IDENTIFICACION DE PACIENTES NEONATAL </t>
  </si>
  <si>
    <t>MECHA NASAL DE 1 CM DE ANCHO Y 60 CM DE LARGO, SOBRE X DOS UNIDADES ESTERIL</t>
  </si>
  <si>
    <t>SOBRE</t>
  </si>
  <si>
    <t>MECHA DE GASA ESTERIL DE 5 CM DE ANCHO X 80 CM DE LARGO, EN HILO RADIO PACO PARA COLUMNA.</t>
  </si>
  <si>
    <t>MASCARAS FACIALES DESECHABLES  PARA ANESTESIA No 1</t>
  </si>
  <si>
    <t>MASCARAS FACIALES DESECHABLES  PARA ANESTESIA No 2</t>
  </si>
  <si>
    <t>MASCARAS FACIALES DESECHABLES  PARA ANESTESIA No 3</t>
  </si>
  <si>
    <t>MASCARAS FACIALES DESECHABLES  PARA ANESTESIA No 4</t>
  </si>
  <si>
    <t>MASCARAS FACIALES DESECHABLES  PARA ANESTESIA No 5</t>
  </si>
  <si>
    <t>OXIDO DE ETILENO (STERI GAS)</t>
  </si>
  <si>
    <t>CAPSULA</t>
  </si>
  <si>
    <t>PELICULA TRANSPARENTE POLIURETANO DE 5 CM X 10 M</t>
  </si>
  <si>
    <t xml:space="preserve">PELICULA TRANSPARENTE EN POLIORETANO DE 15 CM X 10 MTS  DE LARGO </t>
  </si>
  <si>
    <t>POLAINA DESECHABLE ELABORADA EN POLIPROPILENO DE  35  A 40  GRS, ANTIDESLIZANTE EN LA SUELA RESORTE DE AJUSTE AL CUELLO DEL PIE</t>
  </si>
  <si>
    <t>PAR</t>
  </si>
  <si>
    <t xml:space="preserve">PRESERVATIVO MASCULINO </t>
  </si>
  <si>
    <t>ROLLO ABDOMINAL ESTERIL DE 22.5 CM DE ANCHO POR 1.50 CM DE LAGRO CON BANDA RADIOPACA</t>
  </si>
  <si>
    <t>SODA PARA MAQUINA DE ANESTESIA X 4.5 KLS</t>
  </si>
  <si>
    <t xml:space="preserve">TERMOMETRO CLINICO AXILAR DIGITAL </t>
  </si>
  <si>
    <t>YODOPOVIDONA EN ESPUMA X 120  ML</t>
  </si>
  <si>
    <t>YODOPOVIDONA EN SOLUCION X 120 ML</t>
  </si>
  <si>
    <t>NOTA 1:</t>
  </si>
  <si>
    <t>CODIGO INSTITUCIONAL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</si>
  <si>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</si>
  <si>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</si>
  <si>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</si>
  <si>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</si>
  <si>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</si>
  <si>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</si>
  <si>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</si>
  <si>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</si>
  <si>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</si>
  <si>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</si>
  <si>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</si>
  <si>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</si>
  <si>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</si>
  <si>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</si>
  <si>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</si>
  <si>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</si>
  <si>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</si>
  <si>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</si>
  <si>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</si>
  <si>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</si>
  <si>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</si>
  <si>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</si>
  <si>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</si>
  <si>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</si>
  <si>
    <t>EL VALOR UNITARIO DE LA COLUMNA K DE CADA ÍTEM DEBE SER DILIGENCIADA SIN DECIMALES, DEBE SER EN PESO CERRADO.</t>
  </si>
  <si>
    <t xml:space="preserve">PAQUETE </t>
  </si>
  <si>
    <t>LAPIZ PARA ELECTROBISTURI ORIGINAL COMPATIBLE CON EQUIPO VALLEYLAB</t>
  </si>
  <si>
    <t>PLACA GEL  PARA ELECTROBISTURI ORIGINAL PARA  EQUIPOS VALLEYLAB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</si>
</sst>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0"/>
      <name val="Arial"/>
    </font>
    <font>
      <sz val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31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9" borderId="0" applyNumberFormat="0" applyBorder="0" applyAlignment="0" applyProtection="0"/>
    <xf numFmtId="0" fontId="10" fillId="7" borderId="0" applyNumberFormat="0" applyBorder="0" applyAlignment="0" applyProtection="0"/>
    <xf numFmtId="0" fontId="11" fillId="31" borderId="1" applyNumberFormat="0" applyAlignment="0" applyProtection="0"/>
    <xf numFmtId="0" fontId="12" fillId="33" borderId="2" applyNumberFormat="0" applyAlignment="0" applyProtection="0"/>
    <xf numFmtId="0" fontId="13" fillId="0" borderId="3" applyNumberFormat="0" applyFill="0" applyAlignment="0" applyProtection="0"/>
    <xf numFmtId="0" fontId="7" fillId="0" borderId="0"/>
    <xf numFmtId="0" fontId="7" fillId="0" borderId="0"/>
    <xf numFmtId="0" fontId="14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9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41" borderId="0" applyNumberFormat="0" applyBorder="0" applyAlignment="0" applyProtection="0"/>
    <xf numFmtId="0" fontId="15" fillId="13" borderId="1" applyNumberFormat="0" applyAlignment="0" applyProtection="0"/>
    <xf numFmtId="0" fontId="4" fillId="0" borderId="0"/>
    <xf numFmtId="0" fontId="16" fillId="5" borderId="0" applyNumberFormat="0" applyBorder="0" applyAlignment="0" applyProtection="0"/>
    <xf numFmtId="166" fontId="3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7" fillId="43" borderId="0" applyNumberFormat="0" applyBorder="0" applyAlignment="0" applyProtection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31" fillId="0" borderId="0"/>
    <xf numFmtId="0" fontId="7" fillId="44" borderId="4" applyNumberFormat="0" applyAlignment="0" applyProtection="0"/>
    <xf numFmtId="0" fontId="18" fillId="31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4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</cellStyleXfs>
  <cellXfs count="46">
    <xf numFmtId="0" fontId="0" fillId="0" borderId="0" xfId="0"/>
    <xf numFmtId="0" fontId="6" fillId="45" borderId="10" xfId="0" applyFont="1" applyFill="1" applyBorder="1" applyAlignment="1" applyProtection="1">
      <alignment horizontal="center" vertical="center" wrapText="1"/>
      <protection locked="0"/>
    </xf>
    <xf numFmtId="169" fontId="6" fillId="45" borderId="10" xfId="36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5" fillId="45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/>
      <protection locked="0"/>
    </xf>
    <xf numFmtId="169" fontId="0" fillId="45" borderId="0" xfId="36" applyNumberFormat="1" applyFont="1" applyFill="1" applyProtection="1">
      <protection locked="0"/>
    </xf>
    <xf numFmtId="3" fontId="0" fillId="45" borderId="0" xfId="0" applyNumberFormat="1" applyFill="1" applyProtection="1">
      <protection locked="0"/>
    </xf>
    <xf numFmtId="0" fontId="25" fillId="45" borderId="10" xfId="0" applyFont="1" applyFill="1" applyBorder="1" applyAlignment="1" applyProtection="1">
      <alignment horizontal="center"/>
      <protection locked="0"/>
    </xf>
    <xf numFmtId="3" fontId="25" fillId="45" borderId="10" xfId="0" applyNumberFormat="1" applyFont="1" applyFill="1" applyBorder="1" applyProtection="1">
      <protection locked="0"/>
    </xf>
    <xf numFmtId="0" fontId="25" fillId="45" borderId="10" xfId="0" applyFont="1" applyFill="1" applyBorder="1" applyProtection="1">
      <protection locked="0"/>
    </xf>
    <xf numFmtId="169" fontId="25" fillId="45" borderId="10" xfId="36" applyNumberFormat="1" applyFont="1" applyFill="1" applyBorder="1" applyProtection="1">
      <protection locked="0"/>
    </xf>
    <xf numFmtId="2" fontId="0" fillId="45" borderId="0" xfId="0" applyNumberFormat="1" applyFill="1" applyProtection="1">
      <protection locked="0"/>
    </xf>
    <xf numFmtId="169" fontId="26" fillId="45" borderId="10" xfId="36" applyNumberFormat="1" applyFont="1" applyFill="1" applyBorder="1" applyProtection="1">
      <protection locked="0"/>
    </xf>
    <xf numFmtId="0" fontId="0" fillId="45" borderId="0" xfId="0" applyFill="1" applyAlignment="1" applyProtection="1">
      <alignment horizontal="center"/>
    </xf>
    <xf numFmtId="2" fontId="0" fillId="45" borderId="0" xfId="0" applyNumberFormat="1" applyFill="1" applyProtection="1"/>
    <xf numFmtId="0" fontId="0" fillId="45" borderId="0" xfId="0" applyFill="1" applyProtection="1"/>
    <xf numFmtId="3" fontId="0" fillId="45" borderId="0" xfId="0" applyNumberFormat="1" applyFill="1" applyProtection="1"/>
    <xf numFmtId="0" fontId="27" fillId="46" borderId="0" xfId="0" applyFont="1" applyFill="1" applyAlignment="1" applyProtection="1">
      <alignment horizontal="center"/>
    </xf>
    <xf numFmtId="2" fontId="27" fillId="46" borderId="0" xfId="0" applyNumberFormat="1" applyFont="1" applyFill="1" applyProtection="1"/>
    <xf numFmtId="0" fontId="0" fillId="46" borderId="0" xfId="0" applyFill="1" applyProtection="1"/>
    <xf numFmtId="3" fontId="0" fillId="46" borderId="0" xfId="0" applyNumberFormat="1" applyFill="1" applyProtection="1"/>
    <xf numFmtId="0" fontId="6" fillId="45" borderId="11" xfId="0" applyFont="1" applyFill="1" applyBorder="1" applyAlignment="1" applyProtection="1">
      <alignment horizontal="center" vertical="center" wrapText="1"/>
    </xf>
    <xf numFmtId="2" fontId="6" fillId="45" borderId="11" xfId="0" applyNumberFormat="1" applyFont="1" applyFill="1" applyBorder="1" applyAlignment="1" applyProtection="1">
      <alignment horizontal="center" vertical="center" wrapText="1"/>
    </xf>
    <xf numFmtId="3" fontId="6" fillId="45" borderId="11" xfId="0" applyNumberFormat="1" applyFont="1" applyFill="1" applyBorder="1" applyAlignment="1" applyProtection="1">
      <alignment horizontal="center" vertical="center" wrapText="1"/>
    </xf>
    <xf numFmtId="0" fontId="2" fillId="45" borderId="0" xfId="0" applyFont="1" applyFill="1" applyProtection="1"/>
    <xf numFmtId="3" fontId="2" fillId="46" borderId="0" xfId="0" applyNumberFormat="1" applyFont="1" applyFill="1" applyProtection="1"/>
    <xf numFmtId="0" fontId="30" fillId="45" borderId="0" xfId="0" applyFont="1" applyFill="1" applyProtection="1">
      <protection locked="0"/>
    </xf>
    <xf numFmtId="0" fontId="25" fillId="0" borderId="10" xfId="0" applyFont="1" applyBorder="1" applyAlignment="1">
      <alignment horizontal="center" wrapText="1"/>
    </xf>
    <xf numFmtId="3" fontId="25" fillId="0" borderId="10" xfId="0" applyNumberFormat="1" applyFont="1" applyBorder="1" applyAlignment="1">
      <alignment horizontal="right"/>
    </xf>
    <xf numFmtId="3" fontId="25" fillId="0" borderId="12" xfId="0" applyNumberFormat="1" applyFont="1" applyBorder="1" applyAlignment="1">
      <alignment horizontal="right"/>
    </xf>
    <xf numFmtId="0" fontId="6" fillId="45" borderId="11" xfId="0" applyFont="1" applyFill="1" applyBorder="1" applyAlignment="1" applyProtection="1">
      <alignment horizontal="center" vertical="center" wrapText="1"/>
      <protection locked="0"/>
    </xf>
    <xf numFmtId="0" fontId="32" fillId="0" borderId="10" xfId="81" applyFont="1" applyBorder="1" applyAlignment="1">
      <alignment horizontal="justify" wrapText="1"/>
    </xf>
    <xf numFmtId="0" fontId="33" fillId="0" borderId="10" xfId="81" applyFont="1" applyBorder="1" applyAlignment="1">
      <alignment horizontal="center" wrapText="1"/>
    </xf>
    <xf numFmtId="0" fontId="32" fillId="0" borderId="10" xfId="81" applyFont="1" applyBorder="1" applyAlignment="1">
      <alignment horizontal="center" wrapText="1"/>
    </xf>
    <xf numFmtId="0" fontId="33" fillId="0" borderId="10" xfId="81" applyFont="1" applyBorder="1" applyAlignment="1">
      <alignment horizontal="justify" wrapText="1"/>
    </xf>
    <xf numFmtId="0" fontId="32" fillId="0" borderId="10" xfId="81" applyFont="1" applyBorder="1" applyAlignment="1">
      <alignment horizontal="center"/>
    </xf>
    <xf numFmtId="1" fontId="25" fillId="0" borderId="10" xfId="0" applyNumberFormat="1" applyFont="1" applyBorder="1" applyAlignment="1">
      <alignment horizontal="center" wrapText="1"/>
    </xf>
    <xf numFmtId="0" fontId="0" fillId="46" borderId="0" xfId="0" applyFill="1" applyAlignment="1" applyProtection="1">
      <alignment horizontal="center"/>
      <protection locked="0"/>
    </xf>
    <xf numFmtId="0" fontId="1" fillId="45" borderId="0" xfId="0" applyFont="1" applyFill="1" applyProtection="1"/>
    <xf numFmtId="169" fontId="1" fillId="45" borderId="0" xfId="36" applyNumberFormat="1" applyFont="1" applyFill="1" applyProtection="1">
      <protection locked="0"/>
    </xf>
    <xf numFmtId="3" fontId="1" fillId="46" borderId="0" xfId="0" applyNumberFormat="1" applyFont="1" applyFill="1" applyProtection="1"/>
    <xf numFmtId="0" fontId="1" fillId="45" borderId="0" xfId="0" applyFont="1" applyFill="1" applyProtection="1">
      <protection locked="0"/>
    </xf>
  </cellXfs>
  <cellStyles count="91">
    <cellStyle name=" 1" xfId="1"/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Diseño" xfId="24"/>
    <cellStyle name="Diseño 2" xfId="25"/>
    <cellStyle name="Encabezado 4 2" xfId="26"/>
    <cellStyle name="Énfasis1 2" xfId="27"/>
    <cellStyle name="Énfasis2 2" xfId="28"/>
    <cellStyle name="Énfasis3 2" xfId="29"/>
    <cellStyle name="Énfasis4 2" xfId="30"/>
    <cellStyle name="Énfasis5 2" xfId="31"/>
    <cellStyle name="Énfasis6 2" xfId="32"/>
    <cellStyle name="Entrada 2" xfId="33"/>
    <cellStyle name="Excel Built-in Normal" xfId="34"/>
    <cellStyle name="Incorrecto 2" xfId="35"/>
    <cellStyle name="Millares" xfId="36" builtinId="3"/>
    <cellStyle name="Millares 2" xfId="37"/>
    <cellStyle name="Millares 2 2" xfId="38"/>
    <cellStyle name="Millares 3" xfId="39"/>
    <cellStyle name="Millares 4" xfId="40"/>
    <cellStyle name="Millares 5" xfId="41"/>
    <cellStyle name="Millares 6" xfId="42"/>
    <cellStyle name="Moneda [0] 2" xfId="43"/>
    <cellStyle name="Moneda [0] 3" xfId="44"/>
    <cellStyle name="Moneda 10" xfId="45"/>
    <cellStyle name="Moneda 11" xfId="46"/>
    <cellStyle name="Moneda 12" xfId="47"/>
    <cellStyle name="Moneda 13" xfId="48"/>
    <cellStyle name="Moneda 14" xfId="49"/>
    <cellStyle name="Moneda 15" xfId="50"/>
    <cellStyle name="Moneda 16" xfId="51"/>
    <cellStyle name="Moneda 17" xfId="52"/>
    <cellStyle name="Moneda 18" xfId="53"/>
    <cellStyle name="Moneda 19" xfId="54"/>
    <cellStyle name="Moneda 2" xfId="55"/>
    <cellStyle name="Moneda 2 2" xfId="56"/>
    <cellStyle name="Moneda 2 3" xfId="57"/>
    <cellStyle name="Moneda 20" xfId="58"/>
    <cellStyle name="Moneda 21" xfId="59"/>
    <cellStyle name="Moneda 22" xfId="60"/>
    <cellStyle name="Moneda 23" xfId="61"/>
    <cellStyle name="Moneda 24" xfId="62"/>
    <cellStyle name="Moneda 25" xfId="63"/>
    <cellStyle name="Moneda 26" xfId="64"/>
    <cellStyle name="Moneda 27" xfId="65"/>
    <cellStyle name="Moneda 3" xfId="66"/>
    <cellStyle name="Moneda 4" xfId="67"/>
    <cellStyle name="Moneda 5" xfId="68"/>
    <cellStyle name="Moneda 6" xfId="69"/>
    <cellStyle name="Moneda 7" xfId="70"/>
    <cellStyle name="Moneda 8" xfId="71"/>
    <cellStyle name="Moneda 9" xfId="72"/>
    <cellStyle name="Neutral 2" xfId="73"/>
    <cellStyle name="Normal" xfId="0" builtinId="0"/>
    <cellStyle name="Normal 2" xfId="74"/>
    <cellStyle name="Normal 2 2" xfId="75"/>
    <cellStyle name="Normal 3" xfId="76"/>
    <cellStyle name="Normal 4" xfId="77"/>
    <cellStyle name="Normal 5" xfId="78"/>
    <cellStyle name="Normal 6" xfId="79"/>
    <cellStyle name="Normal 7" xfId="80"/>
    <cellStyle name="Normal_CUADRO.ECONOMICO.CONV.8" xfId="81"/>
    <cellStyle name="Notas 2" xfId="82"/>
    <cellStyle name="Salida 2" xfId="83"/>
    <cellStyle name="Texto de advertencia 2" xfId="84"/>
    <cellStyle name="Texto explicativo 2" xfId="85"/>
    <cellStyle name="Título 1 2" xfId="86"/>
    <cellStyle name="Título 2 2" xfId="87"/>
    <cellStyle name="Título 3 2" xfId="88"/>
    <cellStyle name="Título 4" xfId="89"/>
    <cellStyle name="Total 2" xfId="9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4" t="s">
        <v>73</v>
      </c>
      <c r="B1" t="s">
        <v>71</v>
      </c>
    </row>
    <row r="2" spans="1:2">
      <c r="A2" s="4" t="s">
        <v>72</v>
      </c>
      <c r="B2" t="s">
        <v>71</v>
      </c>
    </row>
    <row r="4" spans="1:2">
      <c r="A4" s="4" t="s">
        <v>74</v>
      </c>
      <c r="B4" t="s">
        <v>76</v>
      </c>
    </row>
    <row r="5" spans="1:2">
      <c r="A5" s="5">
        <v>1</v>
      </c>
      <c r="B5" s="3">
        <v>2514.88</v>
      </c>
    </row>
    <row r="6" spans="1:2">
      <c r="A6" s="5">
        <v>2</v>
      </c>
      <c r="B6" s="3">
        <v>2514.88</v>
      </c>
    </row>
    <row r="7" spans="1:2">
      <c r="A7" s="5">
        <v>3</v>
      </c>
      <c r="B7" s="3">
        <v>4106.3999999999996</v>
      </c>
    </row>
    <row r="8" spans="1:2">
      <c r="A8" s="5">
        <v>4</v>
      </c>
      <c r="B8" s="3">
        <v>4106.3999999999996</v>
      </c>
    </row>
    <row r="9" spans="1:2">
      <c r="A9" s="5">
        <v>5</v>
      </c>
      <c r="B9" s="3">
        <v>754</v>
      </c>
    </row>
    <row r="10" spans="1:2">
      <c r="A10" s="5">
        <v>6</v>
      </c>
      <c r="B10" s="3">
        <v>754</v>
      </c>
    </row>
    <row r="11" spans="1:2">
      <c r="A11" s="5">
        <v>7</v>
      </c>
      <c r="B11" s="3">
        <v>21200</v>
      </c>
    </row>
    <row r="12" spans="1:2">
      <c r="A12" s="5">
        <v>9</v>
      </c>
      <c r="B12" s="3">
        <v>130291.2</v>
      </c>
    </row>
    <row r="13" spans="1:2">
      <c r="A13" s="5">
        <v>10</v>
      </c>
      <c r="B13" s="3">
        <v>130291.2</v>
      </c>
    </row>
    <row r="14" spans="1:2">
      <c r="A14" s="5">
        <v>11</v>
      </c>
      <c r="B14" s="3">
        <v>23327.599999999999</v>
      </c>
    </row>
    <row r="15" spans="1:2">
      <c r="A15" s="5">
        <v>12</v>
      </c>
      <c r="B15" s="3">
        <v>23327.599999999999</v>
      </c>
    </row>
    <row r="16" spans="1:2">
      <c r="A16" s="5">
        <v>13</v>
      </c>
      <c r="B16" s="3">
        <v>23327.599999999999</v>
      </c>
    </row>
    <row r="17" spans="1:2">
      <c r="A17" s="5">
        <v>14</v>
      </c>
      <c r="B17" s="3">
        <v>1566</v>
      </c>
    </row>
    <row r="18" spans="1:2">
      <c r="A18" s="5">
        <v>15</v>
      </c>
      <c r="B18" s="3">
        <v>2064.8000000000002</v>
      </c>
    </row>
    <row r="19" spans="1:2">
      <c r="A19" s="5">
        <v>16</v>
      </c>
      <c r="B19" s="3">
        <v>1566</v>
      </c>
    </row>
    <row r="20" spans="1:2">
      <c r="A20" s="5">
        <v>17</v>
      </c>
      <c r="B20" s="3">
        <v>1989.4</v>
      </c>
    </row>
    <row r="21" spans="1:2">
      <c r="A21" s="5">
        <v>18</v>
      </c>
      <c r="B21" s="3">
        <v>2064.8000000000002</v>
      </c>
    </row>
    <row r="22" spans="1:2">
      <c r="A22" s="5">
        <v>19</v>
      </c>
      <c r="B22" s="3">
        <v>2064.8000000000002</v>
      </c>
    </row>
    <row r="23" spans="1:2">
      <c r="A23" s="5">
        <v>20</v>
      </c>
      <c r="B23" s="3">
        <v>2064.8000000000002</v>
      </c>
    </row>
    <row r="24" spans="1:2">
      <c r="A24" s="5">
        <v>21</v>
      </c>
      <c r="B24" s="3">
        <v>2064.8000000000002</v>
      </c>
    </row>
    <row r="25" spans="1:2">
      <c r="A25" s="5">
        <v>22</v>
      </c>
      <c r="B25" s="3">
        <v>2064.8000000000002</v>
      </c>
    </row>
    <row r="26" spans="1:2">
      <c r="A26" s="5">
        <v>23</v>
      </c>
      <c r="B26" s="3">
        <v>2064.8000000000002</v>
      </c>
    </row>
    <row r="27" spans="1:2">
      <c r="A27" s="5">
        <v>24</v>
      </c>
      <c r="B27" s="3">
        <v>2051</v>
      </c>
    </row>
    <row r="28" spans="1:2">
      <c r="A28" s="5">
        <v>25</v>
      </c>
      <c r="B28" s="3">
        <v>480000</v>
      </c>
    </row>
    <row r="29" spans="1:2">
      <c r="A29" s="5">
        <v>26</v>
      </c>
      <c r="B29" s="3">
        <v>528067.96</v>
      </c>
    </row>
    <row r="30" spans="1:2">
      <c r="A30" s="5">
        <v>27</v>
      </c>
      <c r="B30" s="3">
        <v>528067.96</v>
      </c>
    </row>
    <row r="31" spans="1:2">
      <c r="A31" s="5">
        <v>28</v>
      </c>
      <c r="B31" s="3">
        <v>466900</v>
      </c>
    </row>
    <row r="32" spans="1:2">
      <c r="A32" s="5">
        <v>32</v>
      </c>
      <c r="B32" s="3">
        <v>46717.84</v>
      </c>
    </row>
    <row r="33" spans="1:2">
      <c r="A33" s="5">
        <v>34</v>
      </c>
      <c r="B33" s="3">
        <v>95120</v>
      </c>
    </row>
    <row r="34" spans="1:2">
      <c r="A34" s="5">
        <v>36</v>
      </c>
      <c r="B34" s="3">
        <v>422740</v>
      </c>
    </row>
    <row r="35" spans="1:2">
      <c r="A35" s="5">
        <v>37</v>
      </c>
      <c r="B35" s="3">
        <v>422740</v>
      </c>
    </row>
    <row r="36" spans="1:2">
      <c r="A36" s="5">
        <v>38</v>
      </c>
      <c r="B36" s="3">
        <v>422740</v>
      </c>
    </row>
    <row r="37" spans="1:2">
      <c r="A37" s="5">
        <v>39</v>
      </c>
      <c r="B37" s="3">
        <v>31629</v>
      </c>
    </row>
    <row r="38" spans="1:2">
      <c r="A38" s="5">
        <v>41</v>
      </c>
      <c r="B38" s="3">
        <v>15994.08</v>
      </c>
    </row>
    <row r="39" spans="1:2">
      <c r="A39" s="5">
        <v>42</v>
      </c>
      <c r="B39" s="3">
        <v>15994.08</v>
      </c>
    </row>
    <row r="40" spans="1:2">
      <c r="A40" s="5">
        <v>43</v>
      </c>
      <c r="B40" s="3">
        <v>15994.08</v>
      </c>
    </row>
    <row r="41" spans="1:2">
      <c r="A41" s="5">
        <v>44</v>
      </c>
      <c r="B41" s="3">
        <v>14000</v>
      </c>
    </row>
    <row r="42" spans="1:2">
      <c r="A42" s="5">
        <v>45</v>
      </c>
      <c r="B42" s="3">
        <v>65000</v>
      </c>
    </row>
    <row r="43" spans="1:2">
      <c r="A43" s="5">
        <v>46</v>
      </c>
      <c r="B43" s="3">
        <v>17000</v>
      </c>
    </row>
    <row r="44" spans="1:2">
      <c r="A44" s="5">
        <v>47</v>
      </c>
      <c r="B44" s="3">
        <v>6300</v>
      </c>
    </row>
    <row r="45" spans="1:2">
      <c r="A45" s="5">
        <v>48</v>
      </c>
      <c r="B45" s="3">
        <v>6300</v>
      </c>
    </row>
    <row r="46" spans="1:2">
      <c r="A46" s="5">
        <v>49</v>
      </c>
      <c r="B46" s="3">
        <v>8500</v>
      </c>
    </row>
    <row r="47" spans="1:2">
      <c r="A47" s="5">
        <v>50</v>
      </c>
      <c r="B47" s="3">
        <v>8500</v>
      </c>
    </row>
    <row r="48" spans="1:2">
      <c r="A48" s="5">
        <v>51</v>
      </c>
      <c r="B48" s="3">
        <v>41100</v>
      </c>
    </row>
    <row r="49" spans="1:2">
      <c r="A49" s="5">
        <v>52</v>
      </c>
      <c r="B49" s="3">
        <v>22000</v>
      </c>
    </row>
    <row r="50" spans="1:2">
      <c r="A50" s="5">
        <v>54</v>
      </c>
      <c r="B50" s="3">
        <v>5196.8</v>
      </c>
    </row>
    <row r="51" spans="1:2">
      <c r="A51" s="5">
        <v>55</v>
      </c>
      <c r="B51" s="3">
        <v>31204</v>
      </c>
    </row>
    <row r="52" spans="1:2">
      <c r="A52" s="5">
        <v>56</v>
      </c>
      <c r="B52" s="3">
        <v>28652</v>
      </c>
    </row>
    <row r="53" spans="1:2">
      <c r="A53" s="5">
        <v>57</v>
      </c>
      <c r="B53" s="3">
        <v>1690.12</v>
      </c>
    </row>
    <row r="54" spans="1:2">
      <c r="A54" s="5">
        <v>58</v>
      </c>
      <c r="B54" s="3">
        <v>406</v>
      </c>
    </row>
    <row r="55" spans="1:2">
      <c r="A55" s="5">
        <v>59</v>
      </c>
      <c r="B55" s="3">
        <v>52860</v>
      </c>
    </row>
    <row r="56" spans="1:2">
      <c r="A56" s="5">
        <v>60</v>
      </c>
      <c r="B56" s="3">
        <v>63310</v>
      </c>
    </row>
    <row r="57" spans="1:2">
      <c r="A57" s="5">
        <v>61</v>
      </c>
      <c r="B57" s="3">
        <v>70450</v>
      </c>
    </row>
    <row r="58" spans="1:2">
      <c r="A58" s="5">
        <v>62</v>
      </c>
      <c r="B58" s="3">
        <v>726</v>
      </c>
    </row>
    <row r="59" spans="1:2">
      <c r="A59" s="5">
        <v>63</v>
      </c>
      <c r="B59" s="3">
        <v>385</v>
      </c>
    </row>
    <row r="60" spans="1:2">
      <c r="A60" s="5">
        <v>64</v>
      </c>
      <c r="B60" s="3">
        <v>57362</v>
      </c>
    </row>
    <row r="61" spans="1:2">
      <c r="A61" s="5">
        <v>65</v>
      </c>
      <c r="B61" s="3">
        <v>7836.96</v>
      </c>
    </row>
    <row r="62" spans="1:2">
      <c r="A62" s="5">
        <v>66</v>
      </c>
      <c r="B62" s="3">
        <v>66.7</v>
      </c>
    </row>
    <row r="63" spans="1:2">
      <c r="A63" s="5">
        <v>67</v>
      </c>
      <c r="B63" s="3">
        <v>60.09</v>
      </c>
    </row>
    <row r="64" spans="1:2">
      <c r="A64" s="5">
        <v>68</v>
      </c>
      <c r="B64" s="3">
        <v>52.2</v>
      </c>
    </row>
    <row r="65" spans="1:2">
      <c r="A65" s="5">
        <v>69</v>
      </c>
      <c r="B65" s="3">
        <v>52.95</v>
      </c>
    </row>
    <row r="66" spans="1:2">
      <c r="A66" s="5">
        <v>70</v>
      </c>
      <c r="B66" s="3">
        <v>66.7</v>
      </c>
    </row>
    <row r="67" spans="1:2">
      <c r="A67" s="5">
        <v>71</v>
      </c>
      <c r="B67" s="3">
        <v>52.2</v>
      </c>
    </row>
    <row r="68" spans="1:2">
      <c r="A68" s="5">
        <v>72</v>
      </c>
      <c r="B68" s="3">
        <v>2160</v>
      </c>
    </row>
    <row r="69" spans="1:2">
      <c r="A69" s="5">
        <v>73</v>
      </c>
      <c r="B69" s="3">
        <v>2836.2</v>
      </c>
    </row>
    <row r="70" spans="1:2">
      <c r="A70" s="5">
        <v>74</v>
      </c>
      <c r="B70" s="3">
        <v>182.12</v>
      </c>
    </row>
    <row r="71" spans="1:2">
      <c r="A71" s="5">
        <v>75</v>
      </c>
      <c r="B71" s="3">
        <v>27840</v>
      </c>
    </row>
    <row r="72" spans="1:2">
      <c r="A72" s="5">
        <v>76</v>
      </c>
      <c r="B72" s="3">
        <v>13920</v>
      </c>
    </row>
    <row r="73" spans="1:2">
      <c r="A73" s="5">
        <v>77</v>
      </c>
      <c r="B73" s="3">
        <v>13920</v>
      </c>
    </row>
    <row r="74" spans="1:2">
      <c r="A74" s="5">
        <v>78</v>
      </c>
      <c r="B74" s="3">
        <v>1340</v>
      </c>
    </row>
    <row r="75" spans="1:2">
      <c r="A75" s="5">
        <v>79</v>
      </c>
      <c r="B75" s="3">
        <v>1340</v>
      </c>
    </row>
    <row r="76" spans="1:2">
      <c r="A76" s="5">
        <v>80</v>
      </c>
      <c r="B76" s="3">
        <v>1340</v>
      </c>
    </row>
    <row r="77" spans="1:2">
      <c r="A77" s="5">
        <v>81</v>
      </c>
      <c r="B77" s="3">
        <v>1340</v>
      </c>
    </row>
    <row r="78" spans="1:2">
      <c r="A78" s="5">
        <v>82</v>
      </c>
      <c r="B78" s="3">
        <v>1340</v>
      </c>
    </row>
    <row r="79" spans="1:2">
      <c r="A79" s="5">
        <v>83</v>
      </c>
      <c r="B79" s="3">
        <v>1340</v>
      </c>
    </row>
    <row r="80" spans="1:2">
      <c r="A80" s="5">
        <v>84</v>
      </c>
      <c r="B80" s="3">
        <v>1340</v>
      </c>
    </row>
    <row r="81" spans="1:2">
      <c r="A81" s="5">
        <v>85</v>
      </c>
      <c r="B81" s="3">
        <v>8022</v>
      </c>
    </row>
    <row r="82" spans="1:2">
      <c r="A82" s="5">
        <v>86</v>
      </c>
      <c r="B82" s="3">
        <v>1508</v>
      </c>
    </row>
    <row r="83" spans="1:2">
      <c r="A83" s="5">
        <v>87</v>
      </c>
      <c r="B83" s="3">
        <v>174</v>
      </c>
    </row>
    <row r="84" spans="1:2">
      <c r="A84" s="5">
        <v>88</v>
      </c>
      <c r="B84" s="3">
        <v>42000</v>
      </c>
    </row>
    <row r="85" spans="1:2">
      <c r="A85" s="5">
        <v>89</v>
      </c>
      <c r="B85" s="3">
        <v>16800</v>
      </c>
    </row>
    <row r="86" spans="1:2">
      <c r="A86" s="5">
        <v>90</v>
      </c>
      <c r="B86" s="3">
        <v>12150</v>
      </c>
    </row>
    <row r="87" spans="1:2">
      <c r="A87" s="5">
        <v>91</v>
      </c>
      <c r="B87" s="3">
        <v>3944</v>
      </c>
    </row>
    <row r="88" spans="1:2">
      <c r="A88" s="5">
        <v>92</v>
      </c>
      <c r="B88" s="3">
        <v>600</v>
      </c>
    </row>
    <row r="89" spans="1:2">
      <c r="A89" s="5">
        <v>93</v>
      </c>
      <c r="B89" s="3">
        <v>580</v>
      </c>
    </row>
    <row r="90" spans="1:2">
      <c r="A90" s="5">
        <v>94</v>
      </c>
      <c r="B90" s="3">
        <v>10400</v>
      </c>
    </row>
    <row r="91" spans="1:2">
      <c r="A91" s="5">
        <v>95</v>
      </c>
      <c r="B91" s="3">
        <v>580</v>
      </c>
    </row>
    <row r="92" spans="1:2">
      <c r="A92" s="5">
        <v>97</v>
      </c>
      <c r="B92" s="3">
        <v>28000</v>
      </c>
    </row>
    <row r="93" spans="1:2">
      <c r="A93" s="5">
        <v>98</v>
      </c>
      <c r="B93" s="3">
        <v>53770</v>
      </c>
    </row>
    <row r="94" spans="1:2">
      <c r="A94" s="5">
        <v>99</v>
      </c>
      <c r="B94" s="3">
        <v>1467</v>
      </c>
    </row>
    <row r="95" spans="1:2">
      <c r="A95" s="5">
        <v>100</v>
      </c>
      <c r="B95" s="3">
        <v>172.84</v>
      </c>
    </row>
    <row r="96" spans="1:2">
      <c r="A96" s="5">
        <v>101</v>
      </c>
      <c r="B96" s="3">
        <v>266.8</v>
      </c>
    </row>
    <row r="97" spans="1:2">
      <c r="A97" s="5">
        <v>102</v>
      </c>
      <c r="B97" s="3">
        <v>114.84</v>
      </c>
    </row>
    <row r="98" spans="1:2">
      <c r="A98" s="5">
        <v>103</v>
      </c>
      <c r="B98" s="3">
        <v>120.64</v>
      </c>
    </row>
    <row r="99" spans="1:2">
      <c r="A99" s="5">
        <v>104</v>
      </c>
      <c r="B99" s="3">
        <v>730.8</v>
      </c>
    </row>
    <row r="100" spans="1:2">
      <c r="A100" s="5">
        <v>105</v>
      </c>
      <c r="B100" s="3">
        <v>114.84</v>
      </c>
    </row>
    <row r="101" spans="1:2">
      <c r="A101" s="5">
        <v>107</v>
      </c>
      <c r="B101" s="3">
        <v>609</v>
      </c>
    </row>
    <row r="102" spans="1:2">
      <c r="A102" s="5">
        <v>108</v>
      </c>
      <c r="B102" s="3">
        <v>200.68</v>
      </c>
    </row>
    <row r="103" spans="1:2">
      <c r="A103" s="5">
        <v>109</v>
      </c>
      <c r="B103" s="3">
        <v>200.68</v>
      </c>
    </row>
    <row r="104" spans="1:2">
      <c r="A104" s="5">
        <v>110</v>
      </c>
      <c r="B104" s="3">
        <v>962.8</v>
      </c>
    </row>
    <row r="105" spans="1:2">
      <c r="A105" s="5">
        <v>111</v>
      </c>
      <c r="B105" s="3">
        <v>25000</v>
      </c>
    </row>
    <row r="106" spans="1:2">
      <c r="A106" s="5">
        <v>112</v>
      </c>
      <c r="B106" s="3">
        <v>17400</v>
      </c>
    </row>
    <row r="107" spans="1:2">
      <c r="A107" s="5">
        <v>113</v>
      </c>
      <c r="B107" s="3">
        <v>26564</v>
      </c>
    </row>
    <row r="108" spans="1:2">
      <c r="A108" s="5">
        <v>114</v>
      </c>
      <c r="B108" s="3">
        <v>515</v>
      </c>
    </row>
    <row r="109" spans="1:2">
      <c r="A109" s="5">
        <v>115</v>
      </c>
      <c r="B109" s="3">
        <v>625</v>
      </c>
    </row>
    <row r="110" spans="1:2">
      <c r="A110" s="5">
        <v>116</v>
      </c>
      <c r="B110" s="3">
        <v>625</v>
      </c>
    </row>
    <row r="111" spans="1:2">
      <c r="A111" s="5">
        <v>117</v>
      </c>
      <c r="B111" s="3">
        <v>261</v>
      </c>
    </row>
    <row r="112" spans="1:2">
      <c r="A112" s="5">
        <v>118</v>
      </c>
      <c r="B112" s="3">
        <v>895</v>
      </c>
    </row>
    <row r="113" spans="1:2">
      <c r="A113" s="5">
        <v>120</v>
      </c>
      <c r="B113" s="3">
        <v>660000</v>
      </c>
    </row>
    <row r="114" spans="1:2">
      <c r="A114" s="5">
        <v>121</v>
      </c>
      <c r="B114" s="3">
        <v>3166800</v>
      </c>
    </row>
    <row r="115" spans="1:2">
      <c r="A115" s="5">
        <v>122</v>
      </c>
      <c r="B115" s="3">
        <v>492420</v>
      </c>
    </row>
    <row r="116" spans="1:2">
      <c r="A116" s="5">
        <v>123</v>
      </c>
      <c r="B116" s="3">
        <v>427000</v>
      </c>
    </row>
    <row r="117" spans="1:2">
      <c r="A117" s="5">
        <v>124</v>
      </c>
      <c r="B117" s="3">
        <v>106000</v>
      </c>
    </row>
    <row r="118" spans="1:2">
      <c r="A118" s="5">
        <v>125</v>
      </c>
      <c r="B118" s="3">
        <v>289800</v>
      </c>
    </row>
    <row r="119" spans="1:2">
      <c r="A119" s="5">
        <v>126</v>
      </c>
      <c r="B119" s="3">
        <v>415000</v>
      </c>
    </row>
    <row r="120" spans="1:2">
      <c r="A120" s="5">
        <v>127</v>
      </c>
      <c r="B120" s="3">
        <v>380000</v>
      </c>
    </row>
    <row r="121" spans="1:2">
      <c r="A121" s="5">
        <v>128</v>
      </c>
      <c r="B121" s="3">
        <v>513880</v>
      </c>
    </row>
    <row r="122" spans="1:2">
      <c r="A122" s="5">
        <v>129</v>
      </c>
      <c r="B122" s="3">
        <v>181000</v>
      </c>
    </row>
    <row r="123" spans="1:2">
      <c r="A123" s="5">
        <v>130</v>
      </c>
      <c r="B123" s="3">
        <v>320000</v>
      </c>
    </row>
    <row r="124" spans="1:2">
      <c r="A124" s="5">
        <v>131</v>
      </c>
      <c r="B124" s="3">
        <v>1900000</v>
      </c>
    </row>
    <row r="125" spans="1:2">
      <c r="A125" s="5">
        <v>132</v>
      </c>
      <c r="B125" s="3">
        <v>1900000</v>
      </c>
    </row>
    <row r="126" spans="1:2">
      <c r="A126" s="5">
        <v>134</v>
      </c>
      <c r="B126" s="3">
        <v>2135400</v>
      </c>
    </row>
    <row r="127" spans="1:2">
      <c r="A127" s="5">
        <v>137</v>
      </c>
      <c r="B127" s="3">
        <v>4866</v>
      </c>
    </row>
    <row r="128" spans="1:2">
      <c r="A128" s="5">
        <v>138</v>
      </c>
      <c r="B128" s="3">
        <v>684.4</v>
      </c>
    </row>
    <row r="129" spans="1:2">
      <c r="A129" s="5">
        <v>139</v>
      </c>
      <c r="B129" s="3">
        <v>9176</v>
      </c>
    </row>
    <row r="130" spans="1:2">
      <c r="A130" s="5">
        <v>140</v>
      </c>
      <c r="B130" s="3">
        <v>106720</v>
      </c>
    </row>
    <row r="131" spans="1:2">
      <c r="A131" s="5">
        <v>141</v>
      </c>
      <c r="B131" s="3">
        <v>170800</v>
      </c>
    </row>
    <row r="132" spans="1:2">
      <c r="A132" s="5">
        <v>142</v>
      </c>
      <c r="B132" s="3">
        <v>13920</v>
      </c>
    </row>
    <row r="133" spans="1:2">
      <c r="A133" s="5">
        <v>143</v>
      </c>
      <c r="B133" s="3">
        <v>13920</v>
      </c>
    </row>
    <row r="134" spans="1:2">
      <c r="A134" s="5">
        <v>144</v>
      </c>
      <c r="B134" s="3">
        <v>13920</v>
      </c>
    </row>
    <row r="135" spans="1:2">
      <c r="A135" s="5">
        <v>145</v>
      </c>
      <c r="B135" s="3">
        <v>13920</v>
      </c>
    </row>
    <row r="136" spans="1:2">
      <c r="A136" s="5">
        <v>147</v>
      </c>
      <c r="B136" s="3">
        <v>241326</v>
      </c>
    </row>
    <row r="137" spans="1:2">
      <c r="A137" s="5">
        <v>148</v>
      </c>
      <c r="B137" s="3">
        <v>1730</v>
      </c>
    </row>
    <row r="138" spans="1:2">
      <c r="A138" s="5">
        <v>149</v>
      </c>
      <c r="B138" s="3">
        <v>552245</v>
      </c>
    </row>
    <row r="139" spans="1:2">
      <c r="A139" s="5">
        <v>150</v>
      </c>
      <c r="B139" s="3">
        <v>552245</v>
      </c>
    </row>
    <row r="140" spans="1:2">
      <c r="A140" s="5">
        <v>151</v>
      </c>
      <c r="B140" s="3">
        <v>552245</v>
      </c>
    </row>
    <row r="141" spans="1:2">
      <c r="A141" s="5">
        <v>152</v>
      </c>
      <c r="B141" s="3">
        <v>552245</v>
      </c>
    </row>
    <row r="142" spans="1:2">
      <c r="A142" s="5">
        <v>153</v>
      </c>
      <c r="B142" s="3">
        <v>1174470</v>
      </c>
    </row>
    <row r="143" spans="1:2">
      <c r="A143" s="5">
        <v>154</v>
      </c>
      <c r="B143" s="3">
        <v>1604512</v>
      </c>
    </row>
    <row r="144" spans="1:2">
      <c r="A144" s="5">
        <v>155</v>
      </c>
      <c r="B144" s="3">
        <v>17796</v>
      </c>
    </row>
    <row r="145" spans="1:2">
      <c r="A145" s="5">
        <v>156</v>
      </c>
      <c r="B145" s="3">
        <v>144674</v>
      </c>
    </row>
    <row r="146" spans="1:2">
      <c r="A146" s="5">
        <v>157</v>
      </c>
      <c r="B146" s="3">
        <v>318244</v>
      </c>
    </row>
    <row r="147" spans="1:2">
      <c r="A147" s="5">
        <v>159</v>
      </c>
      <c r="B147" s="3">
        <v>665000</v>
      </c>
    </row>
    <row r="148" spans="1:2">
      <c r="A148" s="5">
        <v>160</v>
      </c>
      <c r="B148" s="3">
        <v>840320</v>
      </c>
    </row>
    <row r="149" spans="1:2">
      <c r="A149" s="5">
        <v>161</v>
      </c>
      <c r="B149" s="3">
        <v>3968650</v>
      </c>
    </row>
    <row r="150" spans="1:2">
      <c r="A150" s="5">
        <v>162</v>
      </c>
      <c r="B150" s="3">
        <v>5640030</v>
      </c>
    </row>
    <row r="151" spans="1:2">
      <c r="A151" s="5">
        <v>167</v>
      </c>
      <c r="B151" s="3">
        <v>140000</v>
      </c>
    </row>
    <row r="152" spans="1:2">
      <c r="A152" s="5">
        <v>169</v>
      </c>
      <c r="B152" s="3">
        <v>586000</v>
      </c>
    </row>
    <row r="153" spans="1:2">
      <c r="A153" s="5">
        <v>170</v>
      </c>
      <c r="B153" s="3">
        <v>758000</v>
      </c>
    </row>
    <row r="154" spans="1:2">
      <c r="A154" s="5">
        <v>171</v>
      </c>
      <c r="B154" s="3">
        <v>22000</v>
      </c>
    </row>
    <row r="155" spans="1:2">
      <c r="A155" s="5">
        <v>172</v>
      </c>
      <c r="B155" s="3">
        <v>635</v>
      </c>
    </row>
    <row r="156" spans="1:2">
      <c r="A156" s="5">
        <v>173</v>
      </c>
      <c r="B156" s="3">
        <v>95000</v>
      </c>
    </row>
    <row r="157" spans="1:2">
      <c r="A157" s="5">
        <v>174</v>
      </c>
      <c r="B157" s="3">
        <v>95000</v>
      </c>
    </row>
    <row r="158" spans="1:2">
      <c r="A158" s="5">
        <v>175</v>
      </c>
      <c r="B158" s="3">
        <v>19140</v>
      </c>
    </row>
    <row r="159" spans="1:2">
      <c r="A159" s="5">
        <v>176</v>
      </c>
      <c r="B159" s="3">
        <v>38280</v>
      </c>
    </row>
    <row r="160" spans="1:2">
      <c r="A160" s="5">
        <v>177</v>
      </c>
      <c r="B160" s="3">
        <v>55000</v>
      </c>
    </row>
    <row r="161" spans="1:2">
      <c r="A161" s="5">
        <v>179</v>
      </c>
      <c r="B161" s="3">
        <v>95000</v>
      </c>
    </row>
    <row r="162" spans="1:2">
      <c r="A162" s="5">
        <v>180</v>
      </c>
      <c r="B162" s="3">
        <v>95000</v>
      </c>
    </row>
    <row r="163" spans="1:2">
      <c r="A163" s="5">
        <v>181</v>
      </c>
      <c r="B163" s="3">
        <v>38600</v>
      </c>
    </row>
    <row r="164" spans="1:2">
      <c r="A164" s="5">
        <v>183</v>
      </c>
      <c r="B164" s="3">
        <v>75000</v>
      </c>
    </row>
    <row r="165" spans="1:2">
      <c r="A165" s="5">
        <v>185</v>
      </c>
      <c r="B165" s="3">
        <v>477000</v>
      </c>
    </row>
    <row r="166" spans="1:2">
      <c r="A166" s="5">
        <v>186</v>
      </c>
      <c r="B166" s="3">
        <v>30000</v>
      </c>
    </row>
    <row r="167" spans="1:2">
      <c r="A167" s="5">
        <v>188</v>
      </c>
      <c r="B167" s="3">
        <v>650</v>
      </c>
    </row>
    <row r="168" spans="1:2">
      <c r="A168" s="5">
        <v>190</v>
      </c>
      <c r="B168" s="3">
        <v>99528</v>
      </c>
    </row>
    <row r="169" spans="1:2">
      <c r="A169" s="5">
        <v>191</v>
      </c>
      <c r="B169" s="3">
        <v>111940</v>
      </c>
    </row>
    <row r="170" spans="1:2">
      <c r="A170" s="5">
        <v>192</v>
      </c>
      <c r="B170" s="3">
        <v>400</v>
      </c>
    </row>
    <row r="171" spans="1:2">
      <c r="A171" s="5">
        <v>201</v>
      </c>
      <c r="B171" s="3">
        <v>55000</v>
      </c>
    </row>
    <row r="172" spans="1:2">
      <c r="A172" s="5">
        <v>204</v>
      </c>
      <c r="B172" s="3">
        <v>552245</v>
      </c>
    </row>
    <row r="173" spans="1:2">
      <c r="A173" s="5">
        <v>205</v>
      </c>
      <c r="B173" s="3">
        <v>552245</v>
      </c>
    </row>
    <row r="174" spans="1:2">
      <c r="A174" s="5">
        <v>206</v>
      </c>
      <c r="B174" s="3">
        <v>13428</v>
      </c>
    </row>
    <row r="175" spans="1:2">
      <c r="A175" s="5">
        <v>210</v>
      </c>
      <c r="B175" s="3">
        <v>800</v>
      </c>
    </row>
    <row r="176" spans="1:2">
      <c r="A176" s="5">
        <v>211</v>
      </c>
      <c r="B176" s="3">
        <v>1014</v>
      </c>
    </row>
    <row r="177" spans="1:2">
      <c r="A177" s="5">
        <v>212</v>
      </c>
      <c r="B177" s="3">
        <v>1170</v>
      </c>
    </row>
    <row r="178" spans="1:2">
      <c r="A178" s="5">
        <v>213</v>
      </c>
      <c r="B178" s="3">
        <v>880</v>
      </c>
    </row>
    <row r="179" spans="1:2">
      <c r="A179" s="5">
        <v>214</v>
      </c>
      <c r="B179" s="3">
        <v>1110</v>
      </c>
    </row>
    <row r="180" spans="1:2">
      <c r="A180" s="5">
        <v>215</v>
      </c>
      <c r="B180" s="3">
        <v>1170</v>
      </c>
    </row>
    <row r="181" spans="1:2">
      <c r="A181" s="5">
        <v>216</v>
      </c>
      <c r="B181" s="3">
        <v>1494</v>
      </c>
    </row>
    <row r="182" spans="1:2">
      <c r="A182" s="5">
        <v>217</v>
      </c>
      <c r="B182" s="3">
        <v>3845</v>
      </c>
    </row>
    <row r="183" spans="1:2">
      <c r="A183" s="5">
        <v>218</v>
      </c>
      <c r="B183" s="3">
        <v>4592</v>
      </c>
    </row>
    <row r="184" spans="1:2">
      <c r="A184" s="5">
        <v>219</v>
      </c>
      <c r="B184" s="3">
        <v>5180</v>
      </c>
    </row>
    <row r="185" spans="1:2">
      <c r="A185" s="5">
        <v>220</v>
      </c>
      <c r="B185" s="3">
        <v>63173.599999999999</v>
      </c>
    </row>
    <row r="186" spans="1:2">
      <c r="A186" s="5">
        <v>221</v>
      </c>
      <c r="B186" s="3">
        <v>79866</v>
      </c>
    </row>
    <row r="187" spans="1:2">
      <c r="A187" s="5">
        <v>223</v>
      </c>
      <c r="B187" s="3">
        <v>52896</v>
      </c>
    </row>
    <row r="188" spans="1:2">
      <c r="A188" s="5">
        <v>224</v>
      </c>
      <c r="B188" s="3">
        <v>29870</v>
      </c>
    </row>
    <row r="189" spans="1:2">
      <c r="A189" s="5">
        <v>226</v>
      </c>
      <c r="B189" s="3">
        <v>570000</v>
      </c>
    </row>
    <row r="190" spans="1:2">
      <c r="A190" s="5">
        <v>227</v>
      </c>
      <c r="B190" s="3">
        <v>93780</v>
      </c>
    </row>
    <row r="191" spans="1:2">
      <c r="A191" s="5">
        <v>228</v>
      </c>
      <c r="B191" s="3">
        <v>410000</v>
      </c>
    </row>
    <row r="192" spans="1:2">
      <c r="A192" s="5">
        <v>229</v>
      </c>
      <c r="B192" s="3">
        <v>780000</v>
      </c>
    </row>
    <row r="193" spans="1:2">
      <c r="A193" s="5">
        <v>230</v>
      </c>
      <c r="B193" s="3">
        <v>139200</v>
      </c>
    </row>
    <row r="194" spans="1:2">
      <c r="A194" s="5">
        <v>231</v>
      </c>
      <c r="B194" s="3">
        <v>207640</v>
      </c>
    </row>
    <row r="195" spans="1:2">
      <c r="A195" s="5">
        <v>232</v>
      </c>
      <c r="B195" s="3">
        <v>139200</v>
      </c>
    </row>
    <row r="196" spans="1:2">
      <c r="A196" s="5">
        <v>233</v>
      </c>
      <c r="B196" s="3">
        <v>350000</v>
      </c>
    </row>
    <row r="197" spans="1:2">
      <c r="A197" s="5">
        <v>237</v>
      </c>
      <c r="B197" s="3">
        <v>1790</v>
      </c>
    </row>
    <row r="198" spans="1:2">
      <c r="A198" s="5">
        <v>238</v>
      </c>
      <c r="B198" s="3">
        <v>21823</v>
      </c>
    </row>
    <row r="199" spans="1:2">
      <c r="A199" s="5">
        <v>239</v>
      </c>
      <c r="B199" s="3">
        <v>17074</v>
      </c>
    </row>
    <row r="200" spans="1:2">
      <c r="A200" s="5">
        <v>240</v>
      </c>
      <c r="B200" s="3">
        <v>23000</v>
      </c>
    </row>
    <row r="201" spans="1:2">
      <c r="A201" s="5">
        <v>241</v>
      </c>
      <c r="B201" s="3">
        <v>156600</v>
      </c>
    </row>
    <row r="202" spans="1:2">
      <c r="A202" s="5">
        <v>242</v>
      </c>
      <c r="B202" s="3">
        <v>101288.88</v>
      </c>
    </row>
    <row r="203" spans="1:2">
      <c r="A203" s="5">
        <v>243</v>
      </c>
      <c r="B203" s="3">
        <v>4950</v>
      </c>
    </row>
    <row r="204" spans="1:2">
      <c r="A204" s="5">
        <v>244</v>
      </c>
      <c r="B204" s="3">
        <v>5121</v>
      </c>
    </row>
    <row r="205" spans="1:2">
      <c r="A205" s="5">
        <v>245</v>
      </c>
      <c r="B205" s="3">
        <v>4345</v>
      </c>
    </row>
    <row r="206" spans="1:2">
      <c r="A206" s="5">
        <v>246</v>
      </c>
      <c r="B206" s="3">
        <v>3015</v>
      </c>
    </row>
    <row r="207" spans="1:2">
      <c r="A207" s="5">
        <v>247</v>
      </c>
      <c r="B207" s="3">
        <v>5121</v>
      </c>
    </row>
    <row r="208" spans="1:2">
      <c r="A208" s="5">
        <v>248</v>
      </c>
      <c r="B208" s="3">
        <v>4640</v>
      </c>
    </row>
    <row r="209" spans="1:2">
      <c r="A209" s="5">
        <v>249</v>
      </c>
      <c r="B209" s="3">
        <v>4802</v>
      </c>
    </row>
    <row r="210" spans="1:2">
      <c r="A210" s="5">
        <v>250</v>
      </c>
      <c r="B210" s="3">
        <v>4802</v>
      </c>
    </row>
    <row r="211" spans="1:2">
      <c r="A211" s="5">
        <v>251</v>
      </c>
      <c r="B211" s="3">
        <v>5000</v>
      </c>
    </row>
    <row r="212" spans="1:2">
      <c r="A212" s="5">
        <v>252</v>
      </c>
      <c r="B212" s="3">
        <v>171500</v>
      </c>
    </row>
    <row r="213" spans="1:2">
      <c r="A213" s="5">
        <v>253</v>
      </c>
      <c r="B213" s="3">
        <v>246500</v>
      </c>
    </row>
    <row r="214" spans="1:2">
      <c r="A214" s="5">
        <v>254</v>
      </c>
      <c r="B214" s="3">
        <v>18</v>
      </c>
    </row>
    <row r="215" spans="1:2">
      <c r="A215" s="5">
        <v>255</v>
      </c>
      <c r="B215" s="3">
        <v>18</v>
      </c>
    </row>
    <row r="216" spans="1:2">
      <c r="A216" s="5">
        <v>256</v>
      </c>
      <c r="B216" s="3">
        <v>18</v>
      </c>
    </row>
    <row r="217" spans="1:2">
      <c r="A217" s="5">
        <v>257</v>
      </c>
      <c r="B217" s="3">
        <v>18</v>
      </c>
    </row>
    <row r="218" spans="1:2">
      <c r="A218" s="5">
        <v>258</v>
      </c>
      <c r="B218" s="3">
        <v>635090</v>
      </c>
    </row>
    <row r="219" spans="1:2">
      <c r="A219" s="5">
        <v>259</v>
      </c>
      <c r="B219" s="3">
        <v>678525</v>
      </c>
    </row>
    <row r="220" spans="1:2">
      <c r="A220" s="5">
        <v>260</v>
      </c>
      <c r="B220" s="3">
        <v>957026</v>
      </c>
    </row>
    <row r="221" spans="1:2">
      <c r="A221" s="5">
        <v>261</v>
      </c>
      <c r="B221" s="3">
        <v>1031090</v>
      </c>
    </row>
    <row r="222" spans="1:2">
      <c r="A222" s="5">
        <v>263</v>
      </c>
      <c r="B222" s="3">
        <v>1050000</v>
      </c>
    </row>
    <row r="223" spans="1:2">
      <c r="A223" s="5">
        <v>264</v>
      </c>
      <c r="B223" s="3">
        <v>281539</v>
      </c>
    </row>
    <row r="224" spans="1:2">
      <c r="A224" s="5">
        <v>265</v>
      </c>
      <c r="B224" s="3">
        <v>532655</v>
      </c>
    </row>
    <row r="225" spans="1:2">
      <c r="A225" s="5">
        <v>266</v>
      </c>
      <c r="B225" s="3">
        <v>19000</v>
      </c>
    </row>
    <row r="226" spans="1:2">
      <c r="A226" s="5">
        <v>267</v>
      </c>
      <c r="B226" s="3">
        <v>43400</v>
      </c>
    </row>
    <row r="227" spans="1:2">
      <c r="A227" s="5">
        <v>268</v>
      </c>
      <c r="B227" s="3">
        <v>2440807</v>
      </c>
    </row>
    <row r="228" spans="1:2">
      <c r="A228" s="5">
        <v>269</v>
      </c>
      <c r="B228" s="3">
        <v>5535</v>
      </c>
    </row>
    <row r="229" spans="1:2">
      <c r="A229" s="5">
        <v>271</v>
      </c>
      <c r="B229" s="3">
        <v>3444</v>
      </c>
    </row>
    <row r="230" spans="1:2">
      <c r="A230" s="5">
        <v>272</v>
      </c>
      <c r="B230" s="3">
        <v>4189</v>
      </c>
    </row>
    <row r="231" spans="1:2">
      <c r="A231" s="5">
        <v>273</v>
      </c>
      <c r="B231" s="3">
        <v>3475</v>
      </c>
    </row>
    <row r="232" spans="1:2">
      <c r="A232" s="5">
        <v>274</v>
      </c>
      <c r="B232" s="3">
        <v>11146</v>
      </c>
    </row>
    <row r="233" spans="1:2">
      <c r="A233" s="5">
        <v>275</v>
      </c>
      <c r="B233" s="3">
        <v>3706</v>
      </c>
    </row>
    <row r="234" spans="1:2">
      <c r="A234" s="5">
        <v>276</v>
      </c>
      <c r="B234" s="3">
        <v>5081</v>
      </c>
    </row>
    <row r="235" spans="1:2">
      <c r="A235" s="5">
        <v>277</v>
      </c>
      <c r="B235" s="3">
        <v>5516</v>
      </c>
    </row>
    <row r="236" spans="1:2">
      <c r="A236" s="5">
        <v>278</v>
      </c>
      <c r="B236" s="3">
        <v>10918</v>
      </c>
    </row>
    <row r="237" spans="1:2">
      <c r="A237" s="5">
        <v>279</v>
      </c>
      <c r="B237" s="3">
        <v>5244</v>
      </c>
    </row>
    <row r="238" spans="1:2">
      <c r="A238" s="5">
        <v>280</v>
      </c>
      <c r="B238" s="3">
        <v>10723</v>
      </c>
    </row>
    <row r="239" spans="1:2">
      <c r="A239" s="5">
        <v>281</v>
      </c>
      <c r="B239" s="3">
        <v>5244</v>
      </c>
    </row>
    <row r="240" spans="1:2">
      <c r="A240" s="5">
        <v>282</v>
      </c>
      <c r="B240" s="3">
        <v>10826</v>
      </c>
    </row>
    <row r="241" spans="1:2">
      <c r="A241" s="5">
        <v>283</v>
      </c>
      <c r="B241" s="3">
        <v>43707</v>
      </c>
    </row>
    <row r="242" spans="1:2">
      <c r="A242" s="5">
        <v>284</v>
      </c>
      <c r="B242" s="3">
        <v>37220</v>
      </c>
    </row>
    <row r="243" spans="1:2">
      <c r="A243" s="5">
        <v>285</v>
      </c>
      <c r="B243" s="3">
        <v>33852</v>
      </c>
    </row>
    <row r="244" spans="1:2">
      <c r="A244" s="5">
        <v>286</v>
      </c>
      <c r="B244" s="3">
        <v>37220</v>
      </c>
    </row>
    <row r="245" spans="1:2">
      <c r="A245" s="5">
        <v>287</v>
      </c>
      <c r="B245" s="3">
        <v>16822</v>
      </c>
    </row>
    <row r="246" spans="1:2">
      <c r="A246" s="5">
        <v>288</v>
      </c>
      <c r="B246" s="3">
        <v>10927</v>
      </c>
    </row>
    <row r="247" spans="1:2">
      <c r="A247" s="5">
        <v>289</v>
      </c>
      <c r="B247" s="3">
        <v>175692</v>
      </c>
    </row>
    <row r="248" spans="1:2">
      <c r="A248" s="5">
        <v>290</v>
      </c>
      <c r="B248" s="3">
        <v>4183.359253333334</v>
      </c>
    </row>
    <row r="249" spans="1:2">
      <c r="A249" s="5">
        <v>291</v>
      </c>
      <c r="B249" s="3">
        <v>3813.7838933333333</v>
      </c>
    </row>
    <row r="250" spans="1:2">
      <c r="A250" s="5">
        <v>292</v>
      </c>
      <c r="B250" s="3">
        <v>3755.5771733333331</v>
      </c>
    </row>
    <row r="251" spans="1:2">
      <c r="A251" s="5">
        <v>293</v>
      </c>
      <c r="B251" s="3">
        <v>2072</v>
      </c>
    </row>
    <row r="252" spans="1:2">
      <c r="A252" s="5">
        <v>294</v>
      </c>
      <c r="B252" s="3">
        <v>3632.2610133333333</v>
      </c>
    </row>
    <row r="253" spans="1:2">
      <c r="A253" s="5">
        <v>295</v>
      </c>
      <c r="B253" s="3">
        <v>3820.9975466666674</v>
      </c>
    </row>
    <row r="254" spans="1:2">
      <c r="A254" s="5">
        <v>296</v>
      </c>
      <c r="B254" s="3">
        <v>45276</v>
      </c>
    </row>
    <row r="255" spans="1:2">
      <c r="A255" s="5">
        <v>297</v>
      </c>
      <c r="B255" s="3">
        <v>26868</v>
      </c>
    </row>
    <row r="256" spans="1:2">
      <c r="A256" s="5">
        <v>298</v>
      </c>
      <c r="B256" s="3">
        <v>38055</v>
      </c>
    </row>
    <row r="257" spans="1:2">
      <c r="A257" s="5">
        <v>299</v>
      </c>
      <c r="B257" s="3">
        <v>2664</v>
      </c>
    </row>
    <row r="258" spans="1:2">
      <c r="A258" s="5">
        <v>300</v>
      </c>
      <c r="B258" s="3">
        <v>2743</v>
      </c>
    </row>
    <row r="259" spans="1:2">
      <c r="A259" s="5">
        <v>301</v>
      </c>
      <c r="B259" s="3">
        <v>2514</v>
      </c>
    </row>
    <row r="260" spans="1:2">
      <c r="A260" s="5">
        <v>302</v>
      </c>
      <c r="B260" s="3">
        <v>130644</v>
      </c>
    </row>
    <row r="261" spans="1:2">
      <c r="A261" s="5">
        <v>303</v>
      </c>
      <c r="B261" s="3">
        <v>3643</v>
      </c>
    </row>
    <row r="262" spans="1:2">
      <c r="A262" s="5">
        <v>304</v>
      </c>
      <c r="B262" s="3">
        <v>26880</v>
      </c>
    </row>
    <row r="263" spans="1:2">
      <c r="A263" s="5">
        <v>305</v>
      </c>
      <c r="B263" s="3">
        <v>38939</v>
      </c>
    </row>
    <row r="264" spans="1:2">
      <c r="A264" s="5">
        <v>306</v>
      </c>
      <c r="B264" s="3">
        <v>5194</v>
      </c>
    </row>
    <row r="265" spans="1:2">
      <c r="A265" s="5">
        <v>307</v>
      </c>
      <c r="B265" s="3">
        <v>29487</v>
      </c>
    </row>
    <row r="266" spans="1:2">
      <c r="A266" s="5">
        <v>308</v>
      </c>
      <c r="B266" s="3">
        <v>7400</v>
      </c>
    </row>
    <row r="267" spans="1:2">
      <c r="A267" s="5">
        <v>309</v>
      </c>
      <c r="B267" s="3">
        <v>7400</v>
      </c>
    </row>
    <row r="268" spans="1:2">
      <c r="A268" s="5">
        <v>310</v>
      </c>
      <c r="B268" s="3">
        <v>7400</v>
      </c>
    </row>
    <row r="269" spans="1:2">
      <c r="A269" s="5">
        <v>311</v>
      </c>
      <c r="B269" s="3">
        <v>7400</v>
      </c>
    </row>
    <row r="270" spans="1:2">
      <c r="A270" s="5">
        <v>312</v>
      </c>
      <c r="B270" s="3">
        <v>6042</v>
      </c>
    </row>
    <row r="271" spans="1:2">
      <c r="A271" s="5">
        <v>313</v>
      </c>
      <c r="B271" s="3">
        <v>6042</v>
      </c>
    </row>
    <row r="272" spans="1:2">
      <c r="A272" s="5">
        <v>314</v>
      </c>
      <c r="B272" s="3">
        <v>29487</v>
      </c>
    </row>
    <row r="273" spans="1:2">
      <c r="A273" s="5">
        <v>315</v>
      </c>
      <c r="B273" s="3">
        <v>45166</v>
      </c>
    </row>
    <row r="274" spans="1:2">
      <c r="A274" s="5">
        <v>316</v>
      </c>
      <c r="B274" s="3">
        <v>6772</v>
      </c>
    </row>
    <row r="275" spans="1:2">
      <c r="A275" s="5">
        <v>317</v>
      </c>
      <c r="B275" s="3">
        <v>9853</v>
      </c>
    </row>
    <row r="276" spans="1:2">
      <c r="A276" s="5">
        <v>318</v>
      </c>
      <c r="B276" s="3">
        <v>3684</v>
      </c>
    </row>
    <row r="277" spans="1:2">
      <c r="A277" s="5">
        <v>319</v>
      </c>
      <c r="B277" s="3">
        <v>337157</v>
      </c>
    </row>
    <row r="278" spans="1:2">
      <c r="A278" s="5">
        <v>320</v>
      </c>
      <c r="B278" s="3">
        <v>337157</v>
      </c>
    </row>
    <row r="279" spans="1:2">
      <c r="A279" s="5">
        <v>321</v>
      </c>
      <c r="B279" s="3">
        <v>420809</v>
      </c>
    </row>
    <row r="280" spans="1:2">
      <c r="A280" s="5">
        <v>322</v>
      </c>
      <c r="B280" s="3">
        <v>337157</v>
      </c>
    </row>
    <row r="281" spans="1:2">
      <c r="A281" s="5">
        <v>323</v>
      </c>
      <c r="B281" s="3">
        <v>596676</v>
      </c>
    </row>
    <row r="282" spans="1:2">
      <c r="A282" s="5">
        <v>324</v>
      </c>
      <c r="B282" s="3">
        <v>596676</v>
      </c>
    </row>
    <row r="283" spans="1:2">
      <c r="A283" s="5">
        <v>325</v>
      </c>
      <c r="B283" s="3">
        <v>1441276</v>
      </c>
    </row>
    <row r="284" spans="1:2">
      <c r="A284" s="5">
        <v>326</v>
      </c>
      <c r="B284" s="3">
        <v>174000</v>
      </c>
    </row>
    <row r="285" spans="1:2">
      <c r="A285" s="5">
        <v>327</v>
      </c>
      <c r="B285" s="3">
        <v>174000</v>
      </c>
    </row>
    <row r="286" spans="1:2">
      <c r="A286" s="5">
        <v>328</v>
      </c>
      <c r="B286" s="3">
        <v>232000</v>
      </c>
    </row>
    <row r="287" spans="1:2">
      <c r="A287" s="5">
        <v>329</v>
      </c>
      <c r="B287" s="3">
        <v>292320</v>
      </c>
    </row>
    <row r="288" spans="1:2">
      <c r="A288" s="5">
        <v>330</v>
      </c>
      <c r="B288" s="3">
        <v>292320</v>
      </c>
    </row>
    <row r="289" spans="1:2">
      <c r="A289" s="5">
        <v>331</v>
      </c>
      <c r="B289" s="3">
        <v>852.6</v>
      </c>
    </row>
    <row r="290" spans="1:2">
      <c r="A290" s="5">
        <v>332</v>
      </c>
      <c r="B290" s="3">
        <v>854.92</v>
      </c>
    </row>
    <row r="291" spans="1:2">
      <c r="A291" s="5">
        <v>333</v>
      </c>
      <c r="B291" s="3">
        <v>854.92</v>
      </c>
    </row>
    <row r="292" spans="1:2">
      <c r="A292" s="5">
        <v>334</v>
      </c>
      <c r="B292" s="3">
        <v>9976</v>
      </c>
    </row>
    <row r="293" spans="1:2">
      <c r="A293" s="5">
        <v>335</v>
      </c>
      <c r="B293" s="3">
        <v>9976</v>
      </c>
    </row>
    <row r="294" spans="1:2">
      <c r="A294" s="5">
        <v>336</v>
      </c>
      <c r="B294" s="3">
        <v>9976</v>
      </c>
    </row>
    <row r="295" spans="1:2">
      <c r="A295" s="5">
        <v>337</v>
      </c>
      <c r="B295" s="3">
        <v>2291</v>
      </c>
    </row>
    <row r="296" spans="1:2">
      <c r="A296" s="5">
        <v>338</v>
      </c>
      <c r="B296" s="3">
        <v>2291</v>
      </c>
    </row>
    <row r="297" spans="1:2">
      <c r="A297" s="5">
        <v>339</v>
      </c>
      <c r="B297" s="3">
        <v>92644.56</v>
      </c>
    </row>
    <row r="298" spans="1:2">
      <c r="A298" s="5">
        <v>340</v>
      </c>
      <c r="B298" s="3">
        <v>45184</v>
      </c>
    </row>
    <row r="299" spans="1:2">
      <c r="A299" s="5">
        <v>341</v>
      </c>
      <c r="B299" s="3">
        <v>5104</v>
      </c>
    </row>
    <row r="300" spans="1:2">
      <c r="A300" s="5">
        <v>342</v>
      </c>
      <c r="B300" s="3">
        <v>3416.2</v>
      </c>
    </row>
    <row r="301" spans="1:2">
      <c r="A301" s="5">
        <v>343</v>
      </c>
      <c r="B301" s="3">
        <v>3074</v>
      </c>
    </row>
    <row r="302" spans="1:2">
      <c r="A302" s="5">
        <v>344</v>
      </c>
      <c r="B302" s="3">
        <v>3074</v>
      </c>
    </row>
    <row r="303" spans="1:2">
      <c r="A303" s="5">
        <v>345</v>
      </c>
      <c r="B303" s="3">
        <v>10154</v>
      </c>
    </row>
    <row r="304" spans="1:2">
      <c r="A304" s="5">
        <v>346</v>
      </c>
      <c r="B304" s="3">
        <v>4826.76</v>
      </c>
    </row>
    <row r="305" spans="1:2">
      <c r="A305" s="5">
        <v>347</v>
      </c>
      <c r="B305" s="3">
        <v>42630</v>
      </c>
    </row>
    <row r="306" spans="1:2">
      <c r="A306" s="5">
        <v>348</v>
      </c>
      <c r="B306" s="3">
        <v>4176</v>
      </c>
    </row>
    <row r="307" spans="1:2">
      <c r="A307" s="5">
        <v>349</v>
      </c>
      <c r="B307" s="3">
        <v>4176</v>
      </c>
    </row>
    <row r="308" spans="1:2">
      <c r="A308" s="5">
        <v>350</v>
      </c>
      <c r="B308" s="3">
        <v>3248</v>
      </c>
    </row>
    <row r="309" spans="1:2">
      <c r="A309" s="5">
        <v>351</v>
      </c>
      <c r="B309" s="3">
        <v>9216.2000000000007</v>
      </c>
    </row>
    <row r="310" spans="1:2">
      <c r="A310" s="5">
        <v>352</v>
      </c>
      <c r="B310" s="3">
        <v>9616.4</v>
      </c>
    </row>
    <row r="311" spans="1:2">
      <c r="A311" s="5">
        <v>353</v>
      </c>
      <c r="B311" s="3">
        <v>310</v>
      </c>
    </row>
    <row r="312" spans="1:2">
      <c r="A312" s="5">
        <v>354</v>
      </c>
      <c r="B312" s="3">
        <v>310</v>
      </c>
    </row>
    <row r="313" spans="1:2">
      <c r="A313" s="5">
        <v>355</v>
      </c>
      <c r="B313" s="3">
        <v>310</v>
      </c>
    </row>
    <row r="314" spans="1:2">
      <c r="A314" s="5">
        <v>356</v>
      </c>
      <c r="B314" s="3">
        <v>310</v>
      </c>
    </row>
    <row r="315" spans="1:2">
      <c r="A315" s="5">
        <v>357</v>
      </c>
      <c r="B315" s="3">
        <v>517</v>
      </c>
    </row>
    <row r="316" spans="1:2">
      <c r="A316" s="5">
        <v>358</v>
      </c>
      <c r="B316" s="3">
        <v>310</v>
      </c>
    </row>
    <row r="317" spans="1:2">
      <c r="A317" s="5">
        <v>359</v>
      </c>
      <c r="B317" s="3">
        <v>310</v>
      </c>
    </row>
    <row r="318" spans="1:2">
      <c r="A318" s="5">
        <v>360</v>
      </c>
      <c r="B318" s="3">
        <v>83950</v>
      </c>
    </row>
    <row r="319" spans="1:2">
      <c r="A319" s="5">
        <v>361</v>
      </c>
      <c r="B319" s="3">
        <v>96600</v>
      </c>
    </row>
    <row r="320" spans="1:2">
      <c r="A320" s="5">
        <v>362</v>
      </c>
      <c r="B320" s="3">
        <v>96600</v>
      </c>
    </row>
    <row r="321" spans="1:2">
      <c r="A321" s="5">
        <v>363</v>
      </c>
      <c r="B321" s="3">
        <v>83950</v>
      </c>
    </row>
    <row r="322" spans="1:2">
      <c r="A322" s="5">
        <v>364</v>
      </c>
      <c r="B322" s="3">
        <v>83950</v>
      </c>
    </row>
    <row r="323" spans="1:2">
      <c r="A323" s="5">
        <v>365</v>
      </c>
      <c r="B323" s="3">
        <v>7192</v>
      </c>
    </row>
    <row r="324" spans="1:2">
      <c r="A324" s="5">
        <v>366</v>
      </c>
      <c r="B324" s="3">
        <v>3538</v>
      </c>
    </row>
    <row r="325" spans="1:2">
      <c r="A325" s="5">
        <v>367</v>
      </c>
      <c r="B325" s="3">
        <v>45500</v>
      </c>
    </row>
    <row r="326" spans="1:2">
      <c r="A326" s="5">
        <v>368</v>
      </c>
      <c r="B326" s="3">
        <v>159500</v>
      </c>
    </row>
    <row r="327" spans="1:2">
      <c r="A327" s="5">
        <v>369</v>
      </c>
      <c r="B327" s="3">
        <v>48100</v>
      </c>
    </row>
    <row r="328" spans="1:2">
      <c r="A328" s="5">
        <v>370</v>
      </c>
      <c r="B328" s="3">
        <v>38400</v>
      </c>
    </row>
    <row r="329" spans="1:2">
      <c r="A329" s="5">
        <v>371</v>
      </c>
      <c r="B329" s="3">
        <v>91200</v>
      </c>
    </row>
    <row r="330" spans="1:2">
      <c r="A330" s="5">
        <v>372</v>
      </c>
      <c r="B330" s="3">
        <v>91314</v>
      </c>
    </row>
    <row r="331" spans="1:2">
      <c r="A331" s="5">
        <v>376</v>
      </c>
      <c r="B331" s="3">
        <v>261200</v>
      </c>
    </row>
    <row r="332" spans="1:2">
      <c r="A332" s="5">
        <v>377</v>
      </c>
      <c r="B332" s="3">
        <v>100300</v>
      </c>
    </row>
    <row r="333" spans="1:2">
      <c r="A333" s="5">
        <v>380</v>
      </c>
      <c r="B333" s="3">
        <v>16675</v>
      </c>
    </row>
    <row r="334" spans="1:2">
      <c r="A334" s="5">
        <v>387</v>
      </c>
      <c r="B334" s="3">
        <v>54000</v>
      </c>
    </row>
    <row r="335" spans="1:2">
      <c r="A335" s="5">
        <v>388</v>
      </c>
      <c r="B335" s="3">
        <v>54000</v>
      </c>
    </row>
    <row r="336" spans="1:2">
      <c r="A336" s="5">
        <v>389</v>
      </c>
      <c r="B336" s="3">
        <v>54000</v>
      </c>
    </row>
    <row r="337" spans="1:2">
      <c r="A337" s="5">
        <v>390</v>
      </c>
      <c r="B337" s="3">
        <v>599.03</v>
      </c>
    </row>
    <row r="338" spans="1:2">
      <c r="A338" s="5">
        <v>391</v>
      </c>
      <c r="B338" s="3">
        <v>245400</v>
      </c>
    </row>
    <row r="339" spans="1:2">
      <c r="A339" s="5">
        <v>392</v>
      </c>
      <c r="B339" s="3">
        <v>678830</v>
      </c>
    </row>
    <row r="340" spans="1:2">
      <c r="A340" s="5">
        <v>395</v>
      </c>
      <c r="B340" s="3">
        <v>219500</v>
      </c>
    </row>
    <row r="341" spans="1:2">
      <c r="A341" s="5">
        <v>396</v>
      </c>
      <c r="B341" s="3">
        <v>15399</v>
      </c>
    </row>
    <row r="342" spans="1:2">
      <c r="A342" s="5">
        <v>397</v>
      </c>
      <c r="B342" s="3">
        <v>12990</v>
      </c>
    </row>
    <row r="343" spans="1:2">
      <c r="A343" s="5">
        <v>398</v>
      </c>
      <c r="B343" s="3">
        <v>12990</v>
      </c>
    </row>
    <row r="344" spans="1:2">
      <c r="A344" s="5">
        <v>399</v>
      </c>
      <c r="B344" s="3">
        <v>12990</v>
      </c>
    </row>
    <row r="345" spans="1:2">
      <c r="A345" s="5">
        <v>401</v>
      </c>
      <c r="B345" s="3">
        <v>3060.08</v>
      </c>
    </row>
    <row r="346" spans="1:2">
      <c r="A346" s="5">
        <v>402</v>
      </c>
      <c r="B346" s="3">
        <v>25676</v>
      </c>
    </row>
    <row r="347" spans="1:2">
      <c r="A347" s="5">
        <v>403</v>
      </c>
      <c r="B347" s="3">
        <v>98226</v>
      </c>
    </row>
    <row r="348" spans="1:2">
      <c r="A348" s="5">
        <v>404</v>
      </c>
      <c r="B348" s="3">
        <v>32100</v>
      </c>
    </row>
    <row r="349" spans="1:2">
      <c r="A349" s="5">
        <v>405</v>
      </c>
      <c r="B349" s="3">
        <v>32100</v>
      </c>
    </row>
    <row r="350" spans="1:2">
      <c r="A350" s="5">
        <v>406</v>
      </c>
      <c r="B350" s="3">
        <v>68250</v>
      </c>
    </row>
    <row r="351" spans="1:2">
      <c r="A351" s="5">
        <v>407</v>
      </c>
      <c r="B351" s="3">
        <v>68250</v>
      </c>
    </row>
    <row r="352" spans="1:2">
      <c r="A352" s="5">
        <v>408</v>
      </c>
      <c r="B352" s="3">
        <v>68250</v>
      </c>
    </row>
    <row r="353" spans="1:2">
      <c r="A353" s="5">
        <v>409</v>
      </c>
      <c r="B353" s="3">
        <v>895000</v>
      </c>
    </row>
    <row r="354" spans="1:2">
      <c r="A354" s="5">
        <v>410</v>
      </c>
      <c r="B354" s="3">
        <v>63750</v>
      </c>
    </row>
    <row r="355" spans="1:2">
      <c r="A355" s="5">
        <v>411</v>
      </c>
      <c r="B355" s="3">
        <v>7270</v>
      </c>
    </row>
    <row r="356" spans="1:2">
      <c r="A356" s="5">
        <v>412</v>
      </c>
      <c r="B356" s="3">
        <v>7270</v>
      </c>
    </row>
    <row r="357" spans="1:2">
      <c r="A357" s="5">
        <v>413</v>
      </c>
      <c r="B357" s="3">
        <v>7270</v>
      </c>
    </row>
    <row r="358" spans="1:2">
      <c r="A358" s="5">
        <v>414</v>
      </c>
      <c r="B358" s="3">
        <v>7270</v>
      </c>
    </row>
    <row r="359" spans="1:2">
      <c r="A359" s="5">
        <v>415</v>
      </c>
      <c r="B359" s="3">
        <v>7270</v>
      </c>
    </row>
    <row r="360" spans="1:2">
      <c r="A360" s="5">
        <v>416</v>
      </c>
      <c r="B360" s="3">
        <v>7270</v>
      </c>
    </row>
    <row r="361" spans="1:2">
      <c r="A361" s="5">
        <v>417</v>
      </c>
      <c r="B361" s="3">
        <v>8230</v>
      </c>
    </row>
    <row r="362" spans="1:2">
      <c r="A362" s="5">
        <v>418</v>
      </c>
      <c r="B362" s="3">
        <v>8230</v>
      </c>
    </row>
    <row r="363" spans="1:2">
      <c r="A363" s="5">
        <v>419</v>
      </c>
      <c r="B363" s="3">
        <v>5500000</v>
      </c>
    </row>
    <row r="364" spans="1:2">
      <c r="A364" s="5">
        <v>421</v>
      </c>
      <c r="B364" s="3">
        <v>27120275</v>
      </c>
    </row>
    <row r="365" spans="1:2">
      <c r="A365" s="5">
        <v>423</v>
      </c>
      <c r="B365" s="3">
        <v>1303200</v>
      </c>
    </row>
    <row r="366" spans="1:2">
      <c r="A366" s="5">
        <v>424</v>
      </c>
      <c r="B366" s="3">
        <v>1303200</v>
      </c>
    </row>
    <row r="367" spans="1:2">
      <c r="A367" s="5">
        <v>425</v>
      </c>
      <c r="B367" s="3">
        <v>1303200</v>
      </c>
    </row>
    <row r="368" spans="1:2">
      <c r="A368" s="5">
        <v>426</v>
      </c>
      <c r="B368" s="3">
        <v>2690000</v>
      </c>
    </row>
    <row r="369" spans="1:2">
      <c r="A369" s="5">
        <v>427</v>
      </c>
      <c r="B369" s="3">
        <v>3247200</v>
      </c>
    </row>
    <row r="370" spans="1:2">
      <c r="A370" s="5">
        <v>428</v>
      </c>
      <c r="B370" s="3">
        <v>6285</v>
      </c>
    </row>
    <row r="371" spans="1:2">
      <c r="A371" s="5">
        <v>429</v>
      </c>
      <c r="B371" s="3">
        <v>759</v>
      </c>
    </row>
    <row r="372" spans="1:2">
      <c r="A372" s="5">
        <v>430</v>
      </c>
      <c r="B372" s="3">
        <v>34176</v>
      </c>
    </row>
    <row r="373" spans="1:2">
      <c r="A373" s="5">
        <v>431</v>
      </c>
      <c r="B373" s="3">
        <v>1450</v>
      </c>
    </row>
    <row r="374" spans="1:2">
      <c r="A374" s="5">
        <v>432</v>
      </c>
      <c r="B374" s="3">
        <v>725</v>
      </c>
    </row>
    <row r="375" spans="1:2">
      <c r="A375" s="5">
        <v>433</v>
      </c>
      <c r="B375" s="3">
        <v>2900</v>
      </c>
    </row>
    <row r="376" spans="1:2">
      <c r="A376" s="5">
        <v>434</v>
      </c>
      <c r="B376" s="3">
        <v>29868</v>
      </c>
    </row>
    <row r="377" spans="1:2">
      <c r="A377" s="5">
        <v>435</v>
      </c>
      <c r="B377" s="3">
        <v>474.44</v>
      </c>
    </row>
    <row r="378" spans="1:2">
      <c r="A378" s="5">
        <v>436</v>
      </c>
      <c r="B378" s="3">
        <v>455.88</v>
      </c>
    </row>
    <row r="379" spans="1:2">
      <c r="A379" s="5">
        <v>437</v>
      </c>
      <c r="B379" s="3">
        <v>455.88</v>
      </c>
    </row>
    <row r="380" spans="1:2">
      <c r="A380" s="5">
        <v>438</v>
      </c>
      <c r="B380" s="3">
        <v>474.44</v>
      </c>
    </row>
    <row r="381" spans="1:2">
      <c r="A381" s="5">
        <v>439</v>
      </c>
      <c r="B381" s="3">
        <v>474.44</v>
      </c>
    </row>
    <row r="382" spans="1:2">
      <c r="A382" s="5">
        <v>440</v>
      </c>
      <c r="B382" s="3">
        <v>1284</v>
      </c>
    </row>
    <row r="383" spans="1:2">
      <c r="A383" s="5">
        <v>441</v>
      </c>
      <c r="B383" s="3">
        <v>2193</v>
      </c>
    </row>
    <row r="384" spans="1:2">
      <c r="A384" s="5">
        <v>442</v>
      </c>
      <c r="B384" s="3">
        <v>24564</v>
      </c>
    </row>
    <row r="385" spans="1:2">
      <c r="A385" s="5">
        <v>443</v>
      </c>
      <c r="B385" s="3">
        <v>111</v>
      </c>
    </row>
    <row r="386" spans="1:2">
      <c r="A386" s="5">
        <v>444</v>
      </c>
      <c r="B386" s="3">
        <v>6496</v>
      </c>
    </row>
    <row r="387" spans="1:2">
      <c r="A387" s="5">
        <v>445</v>
      </c>
      <c r="B387" s="3">
        <v>1144.92</v>
      </c>
    </row>
    <row r="388" spans="1:2">
      <c r="A388" s="5">
        <v>446</v>
      </c>
      <c r="B388" s="3">
        <v>150</v>
      </c>
    </row>
    <row r="389" spans="1:2">
      <c r="A389" s="5" t="s">
        <v>75</v>
      </c>
      <c r="B389" s="3">
        <v>18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8"/>
  <sheetViews>
    <sheetView zoomScale="80" zoomScaleNormal="80" workbookViewId="0">
      <pane xSplit="4" ySplit="4" topLeftCell="E5" activePane="bottomRight" state="frozen"/>
      <selection pane="topRight" activeCell="D1" sqref="D1"/>
      <selection pane="bottomLeft" activeCell="A2" sqref="A2"/>
      <selection pane="bottomRight" activeCell="H4" sqref="H4"/>
    </sheetView>
  </sheetViews>
  <sheetFormatPr baseColWidth="10" defaultRowHeight="15"/>
  <cols>
    <col min="1" max="1" width="9.28515625" style="8" customWidth="1"/>
    <col min="2" max="2" width="15.140625" style="8" customWidth="1"/>
    <col min="3" max="3" width="17.5703125" style="15" customWidth="1"/>
    <col min="4" max="4" width="49" style="7" customWidth="1"/>
    <col min="5" max="5" width="17.28515625" style="30" customWidth="1"/>
    <col min="6" max="6" width="15.7109375" style="10" bestFit="1" customWidth="1"/>
    <col min="7" max="7" width="16.5703125" style="10" bestFit="1" customWidth="1"/>
    <col min="8" max="8" width="17.5703125" style="7" customWidth="1"/>
    <col min="9" max="9" width="12.5703125" style="7" customWidth="1"/>
    <col min="10" max="10" width="12.85546875" style="8" customWidth="1"/>
    <col min="11" max="15" width="20" style="9" customWidth="1"/>
    <col min="16" max="16" width="27.28515625" style="9" customWidth="1"/>
    <col min="17" max="17" width="16" style="7" customWidth="1"/>
    <col min="18" max="18" width="18.28515625" style="7" customWidth="1"/>
    <col min="19" max="19" width="17.42578125" style="10" customWidth="1"/>
    <col min="20" max="20" width="19" style="10" customWidth="1"/>
    <col min="21" max="16384" width="11.42578125" style="7"/>
  </cols>
  <sheetData>
    <row r="1" spans="1:20">
      <c r="A1" s="17"/>
      <c r="B1" s="17"/>
      <c r="C1" s="18"/>
      <c r="D1" s="19"/>
      <c r="E1" s="28"/>
      <c r="F1" s="20"/>
      <c r="G1" s="20"/>
      <c r="H1" s="19"/>
    </row>
    <row r="2" spans="1:20" ht="18.75">
      <c r="A2" s="21" t="s">
        <v>58</v>
      </c>
      <c r="B2" s="22" t="s">
        <v>84</v>
      </c>
      <c r="C2" s="23"/>
      <c r="D2" s="23"/>
      <c r="E2" s="29"/>
      <c r="F2" s="24"/>
      <c r="G2" s="23"/>
      <c r="H2" s="41"/>
      <c r="I2" s="8"/>
      <c r="J2" s="9"/>
      <c r="P2" s="7"/>
      <c r="R2" s="10"/>
      <c r="T2" s="7"/>
    </row>
    <row r="3" spans="1:20">
      <c r="A3" s="17"/>
      <c r="B3" s="17"/>
      <c r="C3" s="18"/>
      <c r="D3" s="19"/>
      <c r="E3" s="28"/>
      <c r="F3" s="20"/>
      <c r="G3" s="20"/>
      <c r="H3" s="19"/>
    </row>
    <row r="4" spans="1:20" ht="25.5">
      <c r="A4" s="25" t="s">
        <v>61</v>
      </c>
      <c r="B4" s="26" t="s">
        <v>59</v>
      </c>
      <c r="C4" s="26" t="s">
        <v>59</v>
      </c>
      <c r="D4" s="25" t="s">
        <v>77</v>
      </c>
      <c r="E4" s="34" t="s">
        <v>81</v>
      </c>
      <c r="F4" s="27" t="s">
        <v>78</v>
      </c>
      <c r="G4" s="27" t="s">
        <v>79</v>
      </c>
      <c r="H4" s="25" t="s">
        <v>80</v>
      </c>
      <c r="I4" s="1" t="s">
        <v>63</v>
      </c>
      <c r="J4" s="1" t="s">
        <v>62</v>
      </c>
      <c r="K4" s="2" t="s">
        <v>64</v>
      </c>
      <c r="L4" s="2" t="s">
        <v>65</v>
      </c>
      <c r="M4" s="2" t="s">
        <v>66</v>
      </c>
      <c r="N4" s="2" t="s">
        <v>67</v>
      </c>
      <c r="O4" s="2" t="s">
        <v>68</v>
      </c>
      <c r="P4" s="2" t="s">
        <v>83</v>
      </c>
      <c r="Q4" s="1" t="s">
        <v>69</v>
      </c>
      <c r="R4" s="1" t="s">
        <v>70</v>
      </c>
      <c r="S4" s="6" t="s">
        <v>60</v>
      </c>
      <c r="T4" s="6" t="s">
        <v>82</v>
      </c>
    </row>
    <row r="5" spans="1:20" ht="15" customHeight="1">
      <c r="A5" s="31">
        <v>1</v>
      </c>
      <c r="B5" s="31">
        <v>42295134</v>
      </c>
      <c r="C5" s="40">
        <v>151802990046</v>
      </c>
      <c r="D5" s="35" t="s">
        <v>0</v>
      </c>
      <c r="E5" s="36" t="s">
        <v>1</v>
      </c>
      <c r="F5" s="33">
        <v>720</v>
      </c>
      <c r="G5" s="32">
        <v>480</v>
      </c>
      <c r="H5" s="32">
        <f>F5+G5</f>
        <v>1200</v>
      </c>
      <c r="I5" s="12"/>
      <c r="J5" s="11"/>
      <c r="K5" s="14"/>
      <c r="L5" s="14">
        <f t="shared" ref="L5:L56" si="0">K5*19%</f>
        <v>0</v>
      </c>
      <c r="M5" s="14">
        <f>+L5+K5</f>
        <v>0</v>
      </c>
      <c r="N5" s="14">
        <f>M5*F5</f>
        <v>0</v>
      </c>
      <c r="O5" s="14">
        <f>M5*G5</f>
        <v>0</v>
      </c>
      <c r="P5" s="14">
        <f>+O5+N5</f>
        <v>0</v>
      </c>
      <c r="Q5" s="13"/>
      <c r="R5" s="13"/>
      <c r="S5" s="12"/>
      <c r="T5" s="12"/>
    </row>
    <row r="6" spans="1:20">
      <c r="A6" s="31">
        <v>2</v>
      </c>
      <c r="B6" s="31">
        <v>42295134</v>
      </c>
      <c r="C6" s="40">
        <v>151802990048</v>
      </c>
      <c r="D6" s="35" t="s">
        <v>2</v>
      </c>
      <c r="E6" s="37" t="s">
        <v>3</v>
      </c>
      <c r="F6" s="33">
        <v>232</v>
      </c>
      <c r="G6" s="32">
        <v>80</v>
      </c>
      <c r="H6" s="32">
        <f t="shared" ref="H6:H55" si="1">F6+G6</f>
        <v>312</v>
      </c>
      <c r="I6" s="12"/>
      <c r="J6" s="11"/>
      <c r="K6" s="14"/>
      <c r="L6" s="14">
        <f t="shared" si="0"/>
        <v>0</v>
      </c>
      <c r="M6" s="14">
        <f t="shared" ref="M6:M56" si="2">+L6+K6</f>
        <v>0</v>
      </c>
      <c r="N6" s="14">
        <f t="shared" ref="N6:N56" si="3">M6*F6</f>
        <v>0</v>
      </c>
      <c r="O6" s="14">
        <f t="shared" ref="O6:O56" si="4">M6*G6</f>
        <v>0</v>
      </c>
      <c r="P6" s="14">
        <f t="shared" ref="P6:P56" si="5">+O6+N6</f>
        <v>0</v>
      </c>
      <c r="Q6" s="13"/>
      <c r="R6" s="13"/>
      <c r="S6" s="12"/>
      <c r="T6" s="12"/>
    </row>
    <row r="7" spans="1:20">
      <c r="A7" s="31">
        <v>3</v>
      </c>
      <c r="B7" s="31">
        <v>42295134</v>
      </c>
      <c r="C7" s="40">
        <v>151802990051</v>
      </c>
      <c r="D7" s="35" t="s">
        <v>4</v>
      </c>
      <c r="E7" s="36" t="s">
        <v>5</v>
      </c>
      <c r="F7" s="33">
        <v>8000</v>
      </c>
      <c r="G7" s="32">
        <v>11200</v>
      </c>
      <c r="H7" s="32">
        <f t="shared" si="1"/>
        <v>19200</v>
      </c>
      <c r="I7" s="12"/>
      <c r="J7" s="11"/>
      <c r="K7" s="14"/>
      <c r="L7" s="14">
        <f t="shared" si="0"/>
        <v>0</v>
      </c>
      <c r="M7" s="14">
        <f t="shared" si="2"/>
        <v>0</v>
      </c>
      <c r="N7" s="14">
        <f t="shared" si="3"/>
        <v>0</v>
      </c>
      <c r="O7" s="14">
        <f t="shared" si="4"/>
        <v>0</v>
      </c>
      <c r="P7" s="14">
        <f t="shared" si="5"/>
        <v>0</v>
      </c>
      <c r="Q7" s="13"/>
      <c r="R7" s="13"/>
      <c r="S7" s="12"/>
      <c r="T7" s="12"/>
    </row>
    <row r="8" spans="1:20">
      <c r="A8" s="31">
        <v>4</v>
      </c>
      <c r="B8" s="31">
        <v>42295134</v>
      </c>
      <c r="C8" s="40">
        <v>151802990052</v>
      </c>
      <c r="D8" s="35" t="s">
        <v>6</v>
      </c>
      <c r="E8" s="36" t="s">
        <v>5</v>
      </c>
      <c r="F8" s="33">
        <v>24000</v>
      </c>
      <c r="G8" s="32">
        <v>0</v>
      </c>
      <c r="H8" s="32">
        <f t="shared" si="1"/>
        <v>24000</v>
      </c>
      <c r="I8" s="12"/>
      <c r="J8" s="11"/>
      <c r="K8" s="14"/>
      <c r="L8" s="14">
        <f t="shared" si="0"/>
        <v>0</v>
      </c>
      <c r="M8" s="14">
        <f t="shared" si="2"/>
        <v>0</v>
      </c>
      <c r="N8" s="14">
        <f t="shared" si="3"/>
        <v>0</v>
      </c>
      <c r="O8" s="14">
        <f t="shared" si="4"/>
        <v>0</v>
      </c>
      <c r="P8" s="14">
        <f t="shared" si="5"/>
        <v>0</v>
      </c>
      <c r="Q8" s="13"/>
      <c r="R8" s="13"/>
      <c r="S8" s="12"/>
      <c r="T8" s="12"/>
    </row>
    <row r="9" spans="1:20">
      <c r="A9" s="31">
        <v>5</v>
      </c>
      <c r="B9" s="31">
        <v>42295134</v>
      </c>
      <c r="C9" s="40">
        <v>151802990049</v>
      </c>
      <c r="D9" s="35" t="s">
        <v>7</v>
      </c>
      <c r="E9" s="36" t="s">
        <v>5</v>
      </c>
      <c r="F9" s="33">
        <v>12000</v>
      </c>
      <c r="G9" s="32">
        <v>0</v>
      </c>
      <c r="H9" s="32">
        <f t="shared" si="1"/>
        <v>12000</v>
      </c>
      <c r="I9" s="12"/>
      <c r="J9" s="11"/>
      <c r="K9" s="14"/>
      <c r="L9" s="14">
        <f t="shared" si="0"/>
        <v>0</v>
      </c>
      <c r="M9" s="14">
        <f t="shared" si="2"/>
        <v>0</v>
      </c>
      <c r="N9" s="14">
        <f t="shared" si="3"/>
        <v>0</v>
      </c>
      <c r="O9" s="14">
        <f t="shared" si="4"/>
        <v>0</v>
      </c>
      <c r="P9" s="14">
        <f t="shared" si="5"/>
        <v>0</v>
      </c>
      <c r="Q9" s="13"/>
      <c r="R9" s="13"/>
      <c r="S9" s="12"/>
      <c r="T9" s="12"/>
    </row>
    <row r="10" spans="1:20">
      <c r="A10" s="31">
        <v>6</v>
      </c>
      <c r="B10" s="31">
        <v>42295134</v>
      </c>
      <c r="C10" s="40">
        <v>151802990050</v>
      </c>
      <c r="D10" s="35" t="s">
        <v>8</v>
      </c>
      <c r="E10" s="36" t="s">
        <v>5</v>
      </c>
      <c r="F10" s="33">
        <v>12000</v>
      </c>
      <c r="G10" s="32">
        <v>4000</v>
      </c>
      <c r="H10" s="32">
        <f t="shared" si="1"/>
        <v>16000</v>
      </c>
      <c r="I10" s="12"/>
      <c r="J10" s="11"/>
      <c r="K10" s="14"/>
      <c r="L10" s="14">
        <f t="shared" si="0"/>
        <v>0</v>
      </c>
      <c r="M10" s="14">
        <f t="shared" si="2"/>
        <v>0</v>
      </c>
      <c r="N10" s="14">
        <f t="shared" si="3"/>
        <v>0</v>
      </c>
      <c r="O10" s="14">
        <f t="shared" si="4"/>
        <v>0</v>
      </c>
      <c r="P10" s="14">
        <f t="shared" si="5"/>
        <v>0</v>
      </c>
      <c r="Q10" s="13"/>
      <c r="R10" s="13"/>
      <c r="S10" s="12"/>
      <c r="T10" s="12"/>
    </row>
    <row r="11" spans="1:20">
      <c r="A11" s="31">
        <v>7</v>
      </c>
      <c r="B11" s="31">
        <v>42295134</v>
      </c>
      <c r="C11" s="40">
        <v>151802990006</v>
      </c>
      <c r="D11" s="35" t="s">
        <v>9</v>
      </c>
      <c r="E11" s="36" t="s">
        <v>5</v>
      </c>
      <c r="F11" s="33">
        <v>12000</v>
      </c>
      <c r="G11" s="32">
        <v>14400</v>
      </c>
      <c r="H11" s="32">
        <f t="shared" si="1"/>
        <v>26400</v>
      </c>
      <c r="I11" s="12"/>
      <c r="J11" s="11"/>
      <c r="K11" s="14"/>
      <c r="L11" s="14">
        <f t="shared" si="0"/>
        <v>0</v>
      </c>
      <c r="M11" s="14">
        <f t="shared" si="2"/>
        <v>0</v>
      </c>
      <c r="N11" s="14">
        <f t="shared" si="3"/>
        <v>0</v>
      </c>
      <c r="O11" s="14">
        <f t="shared" si="4"/>
        <v>0</v>
      </c>
      <c r="P11" s="14">
        <f t="shared" si="5"/>
        <v>0</v>
      </c>
      <c r="Q11" s="13"/>
      <c r="R11" s="13"/>
      <c r="S11" s="12"/>
      <c r="T11" s="12"/>
    </row>
    <row r="12" spans="1:20">
      <c r="A12" s="31">
        <v>8</v>
      </c>
      <c r="B12" s="31">
        <v>42295134</v>
      </c>
      <c r="C12" s="40">
        <v>151802990054</v>
      </c>
      <c r="D12" s="35" t="s">
        <v>10</v>
      </c>
      <c r="E12" s="36" t="s">
        <v>5</v>
      </c>
      <c r="F12" s="33">
        <v>3600</v>
      </c>
      <c r="G12" s="32">
        <v>800</v>
      </c>
      <c r="H12" s="32">
        <f t="shared" si="1"/>
        <v>4400</v>
      </c>
      <c r="I12" s="12"/>
      <c r="J12" s="11"/>
      <c r="K12" s="14"/>
      <c r="L12" s="14">
        <f t="shared" si="0"/>
        <v>0</v>
      </c>
      <c r="M12" s="14">
        <f t="shared" si="2"/>
        <v>0</v>
      </c>
      <c r="N12" s="14">
        <f t="shared" si="3"/>
        <v>0</v>
      </c>
      <c r="O12" s="14">
        <f t="shared" si="4"/>
        <v>0</v>
      </c>
      <c r="P12" s="14">
        <f t="shared" si="5"/>
        <v>0</v>
      </c>
      <c r="Q12" s="13"/>
      <c r="R12" s="13"/>
      <c r="S12" s="12"/>
      <c r="T12" s="12"/>
    </row>
    <row r="13" spans="1:20" ht="23.25">
      <c r="A13" s="31">
        <v>9</v>
      </c>
      <c r="B13" s="31">
        <v>42295134</v>
      </c>
      <c r="C13" s="40">
        <v>151802990055</v>
      </c>
      <c r="D13" s="35" t="s">
        <v>11</v>
      </c>
      <c r="E13" s="36" t="s">
        <v>5</v>
      </c>
      <c r="F13" s="33">
        <v>0</v>
      </c>
      <c r="G13" s="32">
        <v>64</v>
      </c>
      <c r="H13" s="32">
        <f t="shared" si="1"/>
        <v>64</v>
      </c>
      <c r="I13" s="12"/>
      <c r="J13" s="11"/>
      <c r="K13" s="14"/>
      <c r="L13" s="14">
        <f t="shared" si="0"/>
        <v>0</v>
      </c>
      <c r="M13" s="14">
        <f t="shared" si="2"/>
        <v>0</v>
      </c>
      <c r="N13" s="14">
        <f t="shared" si="3"/>
        <v>0</v>
      </c>
      <c r="O13" s="14">
        <f t="shared" si="4"/>
        <v>0</v>
      </c>
      <c r="P13" s="14">
        <f t="shared" si="5"/>
        <v>0</v>
      </c>
      <c r="Q13" s="13"/>
      <c r="R13" s="13"/>
      <c r="S13" s="12"/>
      <c r="T13" s="12"/>
    </row>
    <row r="14" spans="1:20" ht="23.25">
      <c r="A14" s="31">
        <v>10</v>
      </c>
      <c r="B14" s="31">
        <v>42295134</v>
      </c>
      <c r="C14" s="40">
        <v>151802010010</v>
      </c>
      <c r="D14" s="35" t="s">
        <v>12</v>
      </c>
      <c r="E14" s="36" t="s">
        <v>5</v>
      </c>
      <c r="F14" s="33">
        <v>3500</v>
      </c>
      <c r="G14" s="32">
        <v>400</v>
      </c>
      <c r="H14" s="32">
        <f t="shared" si="1"/>
        <v>3900</v>
      </c>
      <c r="I14" s="12"/>
      <c r="J14" s="11"/>
      <c r="K14" s="14"/>
      <c r="L14" s="14">
        <f t="shared" si="0"/>
        <v>0</v>
      </c>
      <c r="M14" s="14">
        <f t="shared" si="2"/>
        <v>0</v>
      </c>
      <c r="N14" s="14">
        <f t="shared" si="3"/>
        <v>0</v>
      </c>
      <c r="O14" s="14">
        <f t="shared" si="4"/>
        <v>0</v>
      </c>
      <c r="P14" s="14">
        <f t="shared" si="5"/>
        <v>0</v>
      </c>
      <c r="Q14" s="13"/>
      <c r="R14" s="13"/>
      <c r="S14" s="12"/>
      <c r="T14" s="12"/>
    </row>
    <row r="15" spans="1:20" ht="30.75" customHeight="1">
      <c r="A15" s="31">
        <v>11</v>
      </c>
      <c r="B15" s="31">
        <v>42295134</v>
      </c>
      <c r="C15" s="40">
        <v>151802990007</v>
      </c>
      <c r="D15" s="35" t="s">
        <v>13</v>
      </c>
      <c r="E15" s="36" t="s">
        <v>5</v>
      </c>
      <c r="F15" s="33">
        <v>70000</v>
      </c>
      <c r="G15" s="32">
        <v>7200</v>
      </c>
      <c r="H15" s="32">
        <f t="shared" si="1"/>
        <v>77200</v>
      </c>
      <c r="I15" s="12"/>
      <c r="J15" s="11"/>
      <c r="K15" s="14"/>
      <c r="L15" s="14">
        <f t="shared" si="0"/>
        <v>0</v>
      </c>
      <c r="M15" s="14">
        <f t="shared" si="2"/>
        <v>0</v>
      </c>
      <c r="N15" s="14">
        <f t="shared" si="3"/>
        <v>0</v>
      </c>
      <c r="O15" s="14">
        <f t="shared" si="4"/>
        <v>0</v>
      </c>
      <c r="P15" s="14">
        <f t="shared" si="5"/>
        <v>0</v>
      </c>
      <c r="Q15" s="13"/>
      <c r="R15" s="13"/>
      <c r="S15" s="12"/>
      <c r="T15" s="12"/>
    </row>
    <row r="16" spans="1:20">
      <c r="A16" s="31">
        <v>12</v>
      </c>
      <c r="B16" s="31">
        <v>42295134</v>
      </c>
      <c r="C16" s="40">
        <v>151802990057</v>
      </c>
      <c r="D16" s="35" t="s">
        <v>14</v>
      </c>
      <c r="E16" s="36" t="s">
        <v>15</v>
      </c>
      <c r="F16" s="33">
        <v>440</v>
      </c>
      <c r="G16" s="32">
        <v>0</v>
      </c>
      <c r="H16" s="32">
        <f t="shared" si="1"/>
        <v>440</v>
      </c>
      <c r="I16" s="12"/>
      <c r="J16" s="11"/>
      <c r="K16" s="14"/>
      <c r="L16" s="14">
        <f t="shared" si="0"/>
        <v>0</v>
      </c>
      <c r="M16" s="14">
        <f t="shared" si="2"/>
        <v>0</v>
      </c>
      <c r="N16" s="14">
        <f t="shared" si="3"/>
        <v>0</v>
      </c>
      <c r="O16" s="14">
        <f t="shared" si="4"/>
        <v>0</v>
      </c>
      <c r="P16" s="14">
        <f t="shared" si="5"/>
        <v>0</v>
      </c>
      <c r="Q16" s="13"/>
      <c r="R16" s="13"/>
      <c r="S16" s="12"/>
      <c r="T16" s="12"/>
    </row>
    <row r="17" spans="1:20" ht="23.25">
      <c r="A17" s="31">
        <v>13</v>
      </c>
      <c r="B17" s="31">
        <v>42295134</v>
      </c>
      <c r="C17" s="40">
        <v>151802990102</v>
      </c>
      <c r="D17" s="35" t="s">
        <v>16</v>
      </c>
      <c r="E17" s="36" t="s">
        <v>5</v>
      </c>
      <c r="F17" s="33">
        <v>160</v>
      </c>
      <c r="G17" s="32">
        <v>160</v>
      </c>
      <c r="H17" s="32">
        <f t="shared" si="1"/>
        <v>320</v>
      </c>
      <c r="I17" s="12"/>
      <c r="J17" s="11"/>
      <c r="K17" s="14"/>
      <c r="L17" s="14">
        <f t="shared" si="0"/>
        <v>0</v>
      </c>
      <c r="M17" s="14">
        <f t="shared" si="2"/>
        <v>0</v>
      </c>
      <c r="N17" s="14">
        <f t="shared" si="3"/>
        <v>0</v>
      </c>
      <c r="O17" s="14">
        <f t="shared" si="4"/>
        <v>0</v>
      </c>
      <c r="P17" s="14">
        <f t="shared" si="5"/>
        <v>0</v>
      </c>
      <c r="Q17" s="13"/>
      <c r="R17" s="13"/>
      <c r="S17" s="12"/>
      <c r="T17" s="12"/>
    </row>
    <row r="18" spans="1:20">
      <c r="A18" s="31">
        <v>14</v>
      </c>
      <c r="B18" s="31">
        <v>42295134</v>
      </c>
      <c r="C18" s="40">
        <v>151802990059</v>
      </c>
      <c r="D18" s="35" t="s">
        <v>17</v>
      </c>
      <c r="E18" s="36" t="s">
        <v>5</v>
      </c>
      <c r="F18" s="33">
        <v>160</v>
      </c>
      <c r="G18" s="32">
        <v>8</v>
      </c>
      <c r="H18" s="32">
        <f t="shared" si="1"/>
        <v>168</v>
      </c>
      <c r="I18" s="12"/>
      <c r="J18" s="11"/>
      <c r="K18" s="14"/>
      <c r="L18" s="14">
        <f t="shared" si="0"/>
        <v>0</v>
      </c>
      <c r="M18" s="14">
        <f t="shared" si="2"/>
        <v>0</v>
      </c>
      <c r="N18" s="14">
        <f t="shared" si="3"/>
        <v>0</v>
      </c>
      <c r="O18" s="14">
        <f t="shared" si="4"/>
        <v>0</v>
      </c>
      <c r="P18" s="14">
        <f t="shared" si="5"/>
        <v>0</v>
      </c>
      <c r="Q18" s="13"/>
      <c r="R18" s="13"/>
      <c r="S18" s="12"/>
      <c r="T18" s="12"/>
    </row>
    <row r="19" spans="1:20">
      <c r="A19" s="31">
        <v>15</v>
      </c>
      <c r="B19" s="31">
        <v>42295134</v>
      </c>
      <c r="C19" s="40">
        <v>151802990060</v>
      </c>
      <c r="D19" s="35" t="s">
        <v>18</v>
      </c>
      <c r="E19" s="36" t="s">
        <v>5</v>
      </c>
      <c r="F19" s="33">
        <v>200</v>
      </c>
      <c r="G19" s="32">
        <v>8</v>
      </c>
      <c r="H19" s="32">
        <f t="shared" si="1"/>
        <v>208</v>
      </c>
      <c r="I19" s="12"/>
      <c r="J19" s="11"/>
      <c r="K19" s="14"/>
      <c r="L19" s="14">
        <f t="shared" si="0"/>
        <v>0</v>
      </c>
      <c r="M19" s="14">
        <f t="shared" si="2"/>
        <v>0</v>
      </c>
      <c r="N19" s="14">
        <f t="shared" si="3"/>
        <v>0</v>
      </c>
      <c r="O19" s="14">
        <f t="shared" si="4"/>
        <v>0</v>
      </c>
      <c r="P19" s="14">
        <f t="shared" si="5"/>
        <v>0</v>
      </c>
      <c r="Q19" s="13"/>
      <c r="R19" s="13"/>
      <c r="S19" s="12"/>
      <c r="T19" s="12"/>
    </row>
    <row r="20" spans="1:20">
      <c r="A20" s="31">
        <v>16</v>
      </c>
      <c r="B20" s="31">
        <v>42295134</v>
      </c>
      <c r="C20" s="40">
        <v>151802990047</v>
      </c>
      <c r="D20" s="35" t="s">
        <v>19</v>
      </c>
      <c r="E20" s="36" t="s">
        <v>5</v>
      </c>
      <c r="F20" s="33">
        <v>200</v>
      </c>
      <c r="G20" s="32">
        <v>144</v>
      </c>
      <c r="H20" s="32">
        <f t="shared" si="1"/>
        <v>344</v>
      </c>
      <c r="I20" s="12"/>
      <c r="J20" s="11"/>
      <c r="K20" s="14"/>
      <c r="L20" s="14">
        <f t="shared" si="0"/>
        <v>0</v>
      </c>
      <c r="M20" s="14">
        <f t="shared" si="2"/>
        <v>0</v>
      </c>
      <c r="N20" s="14">
        <f t="shared" si="3"/>
        <v>0</v>
      </c>
      <c r="O20" s="14">
        <f t="shared" si="4"/>
        <v>0</v>
      </c>
      <c r="P20" s="14">
        <f t="shared" si="5"/>
        <v>0</v>
      </c>
      <c r="Q20" s="13"/>
      <c r="R20" s="13"/>
      <c r="S20" s="12"/>
      <c r="T20" s="12"/>
    </row>
    <row r="21" spans="1:20">
      <c r="A21" s="31">
        <v>17</v>
      </c>
      <c r="B21" s="31">
        <v>42295134</v>
      </c>
      <c r="C21" s="40">
        <v>151802990056</v>
      </c>
      <c r="D21" s="35" t="s">
        <v>20</v>
      </c>
      <c r="E21" s="36" t="s">
        <v>21</v>
      </c>
      <c r="F21" s="33">
        <v>960</v>
      </c>
      <c r="G21" s="32">
        <v>400</v>
      </c>
      <c r="H21" s="32">
        <f t="shared" si="1"/>
        <v>1360</v>
      </c>
      <c r="I21" s="12"/>
      <c r="J21" s="11"/>
      <c r="K21" s="14"/>
      <c r="L21" s="14">
        <f t="shared" si="0"/>
        <v>0</v>
      </c>
      <c r="M21" s="14">
        <f t="shared" si="2"/>
        <v>0</v>
      </c>
      <c r="N21" s="14">
        <f t="shared" si="3"/>
        <v>0</v>
      </c>
      <c r="O21" s="14">
        <f t="shared" si="4"/>
        <v>0</v>
      </c>
      <c r="P21" s="14">
        <f t="shared" si="5"/>
        <v>0</v>
      </c>
      <c r="Q21" s="13"/>
      <c r="R21" s="13"/>
      <c r="S21" s="12"/>
      <c r="T21" s="12"/>
    </row>
    <row r="22" spans="1:20" ht="23.25">
      <c r="A22" s="31">
        <v>18</v>
      </c>
      <c r="B22" s="31">
        <v>42295134</v>
      </c>
      <c r="C22" s="40">
        <v>151802990118</v>
      </c>
      <c r="D22" s="35" t="s">
        <v>22</v>
      </c>
      <c r="E22" s="36" t="s">
        <v>5</v>
      </c>
      <c r="F22" s="33">
        <v>1600</v>
      </c>
      <c r="G22" s="32">
        <v>1000</v>
      </c>
      <c r="H22" s="32">
        <f t="shared" si="1"/>
        <v>2600</v>
      </c>
      <c r="I22" s="12"/>
      <c r="J22" s="11"/>
      <c r="K22" s="14"/>
      <c r="L22" s="14">
        <f t="shared" si="0"/>
        <v>0</v>
      </c>
      <c r="M22" s="14">
        <f t="shared" si="2"/>
        <v>0</v>
      </c>
      <c r="N22" s="14">
        <f t="shared" si="3"/>
        <v>0</v>
      </c>
      <c r="O22" s="14">
        <f t="shared" si="4"/>
        <v>0</v>
      </c>
      <c r="P22" s="14">
        <f t="shared" si="5"/>
        <v>0</v>
      </c>
      <c r="Q22" s="13"/>
      <c r="R22" s="13"/>
      <c r="S22" s="12"/>
      <c r="T22" s="12"/>
    </row>
    <row r="23" spans="1:20" ht="23.25">
      <c r="A23" s="31">
        <v>19</v>
      </c>
      <c r="B23" s="31">
        <v>42295134</v>
      </c>
      <c r="C23" s="40">
        <v>151802020004</v>
      </c>
      <c r="D23" s="38" t="s">
        <v>23</v>
      </c>
      <c r="E23" s="36" t="s">
        <v>85</v>
      </c>
      <c r="F23" s="33">
        <v>200</v>
      </c>
      <c r="G23" s="32">
        <v>0</v>
      </c>
      <c r="H23" s="32">
        <f t="shared" si="1"/>
        <v>200</v>
      </c>
      <c r="I23" s="12"/>
      <c r="J23" s="11"/>
      <c r="K23" s="14"/>
      <c r="L23" s="14">
        <f t="shared" si="0"/>
        <v>0</v>
      </c>
      <c r="M23" s="14">
        <f t="shared" si="2"/>
        <v>0</v>
      </c>
      <c r="N23" s="14">
        <f t="shared" si="3"/>
        <v>0</v>
      </c>
      <c r="O23" s="14">
        <f t="shared" si="4"/>
        <v>0</v>
      </c>
      <c r="P23" s="14">
        <f t="shared" si="5"/>
        <v>0</v>
      </c>
      <c r="Q23" s="13"/>
      <c r="R23" s="13"/>
      <c r="S23" s="12"/>
      <c r="T23" s="12"/>
    </row>
    <row r="24" spans="1:20">
      <c r="A24" s="31">
        <v>20</v>
      </c>
      <c r="B24" s="31">
        <v>42295134</v>
      </c>
      <c r="C24" s="40">
        <v>151802990070</v>
      </c>
      <c r="D24" s="38" t="s">
        <v>24</v>
      </c>
      <c r="E24" s="36" t="s">
        <v>5</v>
      </c>
      <c r="F24" s="33">
        <v>120</v>
      </c>
      <c r="G24" s="32">
        <v>0</v>
      </c>
      <c r="H24" s="32">
        <f t="shared" si="1"/>
        <v>120</v>
      </c>
      <c r="I24" s="12"/>
      <c r="J24" s="11"/>
      <c r="K24" s="14"/>
      <c r="L24" s="14">
        <f t="shared" si="0"/>
        <v>0</v>
      </c>
      <c r="M24" s="14">
        <f t="shared" si="2"/>
        <v>0</v>
      </c>
      <c r="N24" s="14">
        <f t="shared" si="3"/>
        <v>0</v>
      </c>
      <c r="O24" s="14">
        <f t="shared" si="4"/>
        <v>0</v>
      </c>
      <c r="P24" s="14">
        <f t="shared" si="5"/>
        <v>0</v>
      </c>
      <c r="Q24" s="13"/>
      <c r="R24" s="13"/>
      <c r="S24" s="12"/>
      <c r="T24" s="12"/>
    </row>
    <row r="25" spans="1:20">
      <c r="A25" s="31">
        <v>21</v>
      </c>
      <c r="B25" s="31">
        <v>42295134</v>
      </c>
      <c r="C25" s="40">
        <v>151802990071</v>
      </c>
      <c r="D25" s="38" t="s">
        <v>25</v>
      </c>
      <c r="E25" s="36" t="s">
        <v>15</v>
      </c>
      <c r="F25" s="33">
        <v>80</v>
      </c>
      <c r="G25" s="32">
        <v>0</v>
      </c>
      <c r="H25" s="32">
        <f t="shared" si="1"/>
        <v>80</v>
      </c>
      <c r="I25" s="12"/>
      <c r="J25" s="11"/>
      <c r="K25" s="14"/>
      <c r="L25" s="14">
        <f t="shared" si="0"/>
        <v>0</v>
      </c>
      <c r="M25" s="14">
        <f t="shared" si="2"/>
        <v>0</v>
      </c>
      <c r="N25" s="14">
        <f t="shared" si="3"/>
        <v>0</v>
      </c>
      <c r="O25" s="14">
        <f t="shared" si="4"/>
        <v>0</v>
      </c>
      <c r="P25" s="14">
        <f t="shared" si="5"/>
        <v>0</v>
      </c>
      <c r="Q25" s="13"/>
      <c r="R25" s="13"/>
      <c r="S25" s="12"/>
      <c r="T25" s="12"/>
    </row>
    <row r="26" spans="1:20">
      <c r="A26" s="31">
        <v>22</v>
      </c>
      <c r="B26" s="31">
        <v>42295134</v>
      </c>
      <c r="C26" s="40">
        <v>151802990016</v>
      </c>
      <c r="D26" s="35" t="s">
        <v>26</v>
      </c>
      <c r="E26" s="36" t="s">
        <v>1</v>
      </c>
      <c r="F26" s="33">
        <v>48</v>
      </c>
      <c r="G26" s="32">
        <v>64</v>
      </c>
      <c r="H26" s="32">
        <f t="shared" si="1"/>
        <v>112</v>
      </c>
      <c r="I26" s="12"/>
      <c r="J26" s="11"/>
      <c r="K26" s="14"/>
      <c r="L26" s="14">
        <f t="shared" si="0"/>
        <v>0</v>
      </c>
      <c r="M26" s="14">
        <f t="shared" si="2"/>
        <v>0</v>
      </c>
      <c r="N26" s="14">
        <f t="shared" si="3"/>
        <v>0</v>
      </c>
      <c r="O26" s="14">
        <f t="shared" si="4"/>
        <v>0</v>
      </c>
      <c r="P26" s="14">
        <f t="shared" si="5"/>
        <v>0</v>
      </c>
      <c r="Q26" s="13"/>
      <c r="R26" s="13"/>
      <c r="S26" s="12"/>
      <c r="T26" s="12"/>
    </row>
    <row r="27" spans="1:20" ht="23.25">
      <c r="A27" s="31">
        <v>23</v>
      </c>
      <c r="B27" s="31">
        <v>42295134</v>
      </c>
      <c r="C27" s="40">
        <v>151802990084</v>
      </c>
      <c r="D27" s="35" t="s">
        <v>27</v>
      </c>
      <c r="E27" s="39" t="s">
        <v>5</v>
      </c>
      <c r="F27" s="33">
        <v>105000</v>
      </c>
      <c r="G27" s="32">
        <v>140000</v>
      </c>
      <c r="H27" s="32">
        <f t="shared" si="1"/>
        <v>245000</v>
      </c>
      <c r="I27" s="12"/>
      <c r="J27" s="11"/>
      <c r="K27" s="14"/>
      <c r="L27" s="14">
        <f t="shared" si="0"/>
        <v>0</v>
      </c>
      <c r="M27" s="14">
        <f t="shared" si="2"/>
        <v>0</v>
      </c>
      <c r="N27" s="14">
        <f t="shared" si="3"/>
        <v>0</v>
      </c>
      <c r="O27" s="14">
        <f t="shared" si="4"/>
        <v>0</v>
      </c>
      <c r="P27" s="14">
        <f t="shared" si="5"/>
        <v>0</v>
      </c>
      <c r="Q27" s="13"/>
      <c r="R27" s="13"/>
      <c r="S27" s="12"/>
      <c r="T27" s="12"/>
    </row>
    <row r="28" spans="1:20">
      <c r="A28" s="31">
        <v>24</v>
      </c>
      <c r="B28" s="31">
        <v>42295134</v>
      </c>
      <c r="C28" s="40">
        <v>151802010011</v>
      </c>
      <c r="D28" s="35" t="s">
        <v>28</v>
      </c>
      <c r="E28" s="39" t="s">
        <v>5</v>
      </c>
      <c r="F28" s="33">
        <v>700000</v>
      </c>
      <c r="G28" s="32">
        <v>175000</v>
      </c>
      <c r="H28" s="32">
        <f t="shared" si="1"/>
        <v>875000</v>
      </c>
      <c r="I28" s="12"/>
      <c r="J28" s="11"/>
      <c r="K28" s="14"/>
      <c r="L28" s="14">
        <f t="shared" si="0"/>
        <v>0</v>
      </c>
      <c r="M28" s="14">
        <f t="shared" si="2"/>
        <v>0</v>
      </c>
      <c r="N28" s="14">
        <f t="shared" si="3"/>
        <v>0</v>
      </c>
      <c r="O28" s="14">
        <f t="shared" si="4"/>
        <v>0</v>
      </c>
      <c r="P28" s="14">
        <f t="shared" si="5"/>
        <v>0</v>
      </c>
      <c r="Q28" s="13"/>
      <c r="R28" s="13"/>
      <c r="S28" s="12"/>
      <c r="T28" s="12"/>
    </row>
    <row r="29" spans="1:20" ht="23.25">
      <c r="A29" s="31">
        <v>25</v>
      </c>
      <c r="B29" s="31">
        <v>42295134</v>
      </c>
      <c r="C29" s="40">
        <v>151802990068</v>
      </c>
      <c r="D29" s="35" t="s">
        <v>29</v>
      </c>
      <c r="E29" s="36" t="s">
        <v>30</v>
      </c>
      <c r="F29" s="33">
        <v>1600</v>
      </c>
      <c r="G29" s="32">
        <v>1200</v>
      </c>
      <c r="H29" s="32">
        <f t="shared" si="1"/>
        <v>2800</v>
      </c>
      <c r="I29" s="12"/>
      <c r="J29" s="11"/>
      <c r="K29" s="14"/>
      <c r="L29" s="14">
        <f t="shared" si="0"/>
        <v>0</v>
      </c>
      <c r="M29" s="14">
        <f t="shared" si="2"/>
        <v>0</v>
      </c>
      <c r="N29" s="14">
        <f t="shared" si="3"/>
        <v>0</v>
      </c>
      <c r="O29" s="14">
        <f t="shared" si="4"/>
        <v>0</v>
      </c>
      <c r="P29" s="14">
        <f t="shared" si="5"/>
        <v>0</v>
      </c>
      <c r="Q29" s="13"/>
      <c r="R29" s="13"/>
      <c r="S29" s="12"/>
      <c r="T29" s="12"/>
    </row>
    <row r="30" spans="1:20">
      <c r="A30" s="31">
        <v>26</v>
      </c>
      <c r="B30" s="31">
        <v>42295134</v>
      </c>
      <c r="C30" s="40">
        <v>151802990107</v>
      </c>
      <c r="D30" s="35" t="s">
        <v>31</v>
      </c>
      <c r="E30" s="36" t="s">
        <v>30</v>
      </c>
      <c r="F30" s="33">
        <v>1200</v>
      </c>
      <c r="G30" s="32">
        <v>450</v>
      </c>
      <c r="H30" s="32">
        <f t="shared" si="1"/>
        <v>1650</v>
      </c>
      <c r="I30" s="12"/>
      <c r="J30" s="11"/>
      <c r="K30" s="14"/>
      <c r="L30" s="14">
        <f t="shared" si="0"/>
        <v>0</v>
      </c>
      <c r="M30" s="14">
        <f t="shared" si="2"/>
        <v>0</v>
      </c>
      <c r="N30" s="14">
        <f t="shared" si="3"/>
        <v>0</v>
      </c>
      <c r="O30" s="14">
        <f t="shared" si="4"/>
        <v>0</v>
      </c>
      <c r="P30" s="14">
        <f t="shared" si="5"/>
        <v>0</v>
      </c>
      <c r="Q30" s="13"/>
      <c r="R30" s="13"/>
      <c r="S30" s="12"/>
      <c r="T30" s="12"/>
    </row>
    <row r="31" spans="1:20" ht="23.25">
      <c r="A31" s="31">
        <v>27</v>
      </c>
      <c r="B31" s="31">
        <v>42295134</v>
      </c>
      <c r="C31" s="40">
        <v>151802990116</v>
      </c>
      <c r="D31" s="35" t="s">
        <v>32</v>
      </c>
      <c r="E31" s="36" t="s">
        <v>5</v>
      </c>
      <c r="F31" s="33">
        <v>200</v>
      </c>
      <c r="G31" s="32">
        <v>0</v>
      </c>
      <c r="H31" s="32">
        <f t="shared" si="1"/>
        <v>200</v>
      </c>
      <c r="I31" s="12"/>
      <c r="J31" s="11"/>
      <c r="K31" s="14"/>
      <c r="L31" s="14">
        <f t="shared" si="0"/>
        <v>0</v>
      </c>
      <c r="M31" s="14">
        <f t="shared" si="2"/>
        <v>0</v>
      </c>
      <c r="N31" s="14">
        <f t="shared" si="3"/>
        <v>0</v>
      </c>
      <c r="O31" s="14">
        <f t="shared" si="4"/>
        <v>0</v>
      </c>
      <c r="P31" s="14">
        <f t="shared" si="5"/>
        <v>0</v>
      </c>
      <c r="Q31" s="13"/>
      <c r="R31" s="13"/>
      <c r="S31" s="12"/>
      <c r="T31" s="12"/>
    </row>
    <row r="32" spans="1:20" ht="23.25">
      <c r="A32" s="31">
        <v>28</v>
      </c>
      <c r="B32" s="31">
        <v>42295134</v>
      </c>
      <c r="C32" s="40">
        <v>151802990119</v>
      </c>
      <c r="D32" s="35" t="s">
        <v>33</v>
      </c>
      <c r="E32" s="36" t="s">
        <v>30</v>
      </c>
      <c r="F32" s="33">
        <v>4000</v>
      </c>
      <c r="G32" s="32">
        <v>800</v>
      </c>
      <c r="H32" s="32">
        <f t="shared" si="1"/>
        <v>4800</v>
      </c>
      <c r="I32" s="12"/>
      <c r="J32" s="11"/>
      <c r="K32" s="14"/>
      <c r="L32" s="14">
        <f t="shared" si="0"/>
        <v>0</v>
      </c>
      <c r="M32" s="14">
        <f t="shared" si="2"/>
        <v>0</v>
      </c>
      <c r="N32" s="14">
        <f t="shared" si="3"/>
        <v>0</v>
      </c>
      <c r="O32" s="14">
        <f t="shared" si="4"/>
        <v>0</v>
      </c>
      <c r="P32" s="14">
        <f t="shared" si="5"/>
        <v>0</v>
      </c>
      <c r="Q32" s="13"/>
      <c r="R32" s="13"/>
      <c r="S32" s="12"/>
      <c r="T32" s="12"/>
    </row>
    <row r="33" spans="1:20" ht="23.25">
      <c r="A33" s="31">
        <v>29</v>
      </c>
      <c r="B33" s="31">
        <v>42295134</v>
      </c>
      <c r="C33" s="40">
        <v>151802990111</v>
      </c>
      <c r="D33" s="35" t="s">
        <v>34</v>
      </c>
      <c r="E33" s="36" t="s">
        <v>5</v>
      </c>
      <c r="F33" s="33">
        <v>3200</v>
      </c>
      <c r="G33" s="32">
        <v>2000</v>
      </c>
      <c r="H33" s="32">
        <f t="shared" si="1"/>
        <v>5200</v>
      </c>
      <c r="I33" s="12"/>
      <c r="J33" s="11"/>
      <c r="K33" s="14"/>
      <c r="L33" s="14">
        <f t="shared" si="0"/>
        <v>0</v>
      </c>
      <c r="M33" s="14">
        <f t="shared" si="2"/>
        <v>0</v>
      </c>
      <c r="N33" s="14">
        <f t="shared" si="3"/>
        <v>0</v>
      </c>
      <c r="O33" s="14">
        <f t="shared" si="4"/>
        <v>0</v>
      </c>
      <c r="P33" s="14">
        <f t="shared" si="5"/>
        <v>0</v>
      </c>
      <c r="Q33" s="13"/>
      <c r="R33" s="13"/>
      <c r="S33" s="12"/>
      <c r="T33" s="12"/>
    </row>
    <row r="34" spans="1:20" ht="23.25">
      <c r="A34" s="31">
        <v>30</v>
      </c>
      <c r="B34" s="31">
        <v>42295134</v>
      </c>
      <c r="C34" s="40">
        <v>151802990023</v>
      </c>
      <c r="D34" s="35" t="s">
        <v>86</v>
      </c>
      <c r="E34" s="36" t="s">
        <v>5</v>
      </c>
      <c r="F34" s="33">
        <v>7200</v>
      </c>
      <c r="G34" s="32">
        <v>1520</v>
      </c>
      <c r="H34" s="32">
        <f t="shared" si="1"/>
        <v>8720</v>
      </c>
      <c r="I34" s="12"/>
      <c r="J34" s="11"/>
      <c r="K34" s="14"/>
      <c r="L34" s="14">
        <f t="shared" si="0"/>
        <v>0</v>
      </c>
      <c r="M34" s="14">
        <f t="shared" si="2"/>
        <v>0</v>
      </c>
      <c r="N34" s="14">
        <f t="shared" si="3"/>
        <v>0</v>
      </c>
      <c r="O34" s="14">
        <f t="shared" si="4"/>
        <v>0</v>
      </c>
      <c r="P34" s="14">
        <f t="shared" si="5"/>
        <v>0</v>
      </c>
      <c r="Q34" s="13"/>
      <c r="R34" s="13"/>
      <c r="S34" s="12"/>
      <c r="T34" s="12"/>
    </row>
    <row r="35" spans="1:20">
      <c r="A35" s="31">
        <v>31</v>
      </c>
      <c r="B35" s="31">
        <v>42295134</v>
      </c>
      <c r="C35" s="40">
        <v>151802990094</v>
      </c>
      <c r="D35" s="35" t="s">
        <v>35</v>
      </c>
      <c r="E35" s="36" t="s">
        <v>5</v>
      </c>
      <c r="F35" s="33">
        <v>14000</v>
      </c>
      <c r="G35" s="32">
        <v>6400</v>
      </c>
      <c r="H35" s="32">
        <f t="shared" si="1"/>
        <v>20400</v>
      </c>
      <c r="I35" s="12"/>
      <c r="J35" s="11"/>
      <c r="K35" s="14"/>
      <c r="L35" s="14">
        <f t="shared" si="0"/>
        <v>0</v>
      </c>
      <c r="M35" s="14">
        <f t="shared" si="2"/>
        <v>0</v>
      </c>
      <c r="N35" s="14">
        <f t="shared" si="3"/>
        <v>0</v>
      </c>
      <c r="O35" s="14">
        <f t="shared" si="4"/>
        <v>0</v>
      </c>
      <c r="P35" s="14">
        <f t="shared" si="5"/>
        <v>0</v>
      </c>
      <c r="Q35" s="13"/>
      <c r="R35" s="13"/>
      <c r="S35" s="12"/>
      <c r="T35" s="12"/>
    </row>
    <row r="36" spans="1:20">
      <c r="A36" s="31">
        <v>32</v>
      </c>
      <c r="B36" s="31">
        <v>42295134</v>
      </c>
      <c r="C36" s="40">
        <v>151802990095</v>
      </c>
      <c r="D36" s="35" t="s">
        <v>36</v>
      </c>
      <c r="E36" s="36" t="s">
        <v>5</v>
      </c>
      <c r="F36" s="33">
        <v>1400</v>
      </c>
      <c r="G36" s="32">
        <v>2400</v>
      </c>
      <c r="H36" s="32">
        <f t="shared" si="1"/>
        <v>3800</v>
      </c>
      <c r="I36" s="12"/>
      <c r="J36" s="11"/>
      <c r="K36" s="14"/>
      <c r="L36" s="14">
        <f t="shared" si="0"/>
        <v>0</v>
      </c>
      <c r="M36" s="14">
        <f t="shared" si="2"/>
        <v>0</v>
      </c>
      <c r="N36" s="14">
        <f t="shared" si="3"/>
        <v>0</v>
      </c>
      <c r="O36" s="14">
        <f t="shared" si="4"/>
        <v>0</v>
      </c>
      <c r="P36" s="14">
        <f t="shared" si="5"/>
        <v>0</v>
      </c>
      <c r="Q36" s="13"/>
      <c r="R36" s="13"/>
      <c r="S36" s="12"/>
      <c r="T36" s="12"/>
    </row>
    <row r="37" spans="1:20" ht="23.25">
      <c r="A37" s="31">
        <v>33</v>
      </c>
      <c r="B37" s="31">
        <v>42295134</v>
      </c>
      <c r="C37" s="40">
        <v>151802990106</v>
      </c>
      <c r="D37" s="35" t="s">
        <v>37</v>
      </c>
      <c r="E37" s="36" t="s">
        <v>5</v>
      </c>
      <c r="F37" s="33">
        <v>2400</v>
      </c>
      <c r="G37" s="32">
        <v>2400</v>
      </c>
      <c r="H37" s="32">
        <f t="shared" si="1"/>
        <v>4800</v>
      </c>
      <c r="I37" s="12"/>
      <c r="J37" s="11"/>
      <c r="K37" s="14"/>
      <c r="L37" s="14">
        <f t="shared" si="0"/>
        <v>0</v>
      </c>
      <c r="M37" s="14">
        <f t="shared" si="2"/>
        <v>0</v>
      </c>
      <c r="N37" s="14">
        <f t="shared" si="3"/>
        <v>0</v>
      </c>
      <c r="O37" s="14">
        <f t="shared" si="4"/>
        <v>0</v>
      </c>
      <c r="P37" s="14">
        <f t="shared" si="5"/>
        <v>0</v>
      </c>
      <c r="Q37" s="13"/>
      <c r="R37" s="13"/>
      <c r="S37" s="12"/>
      <c r="T37" s="12"/>
    </row>
    <row r="38" spans="1:20" ht="23.25">
      <c r="A38" s="31">
        <v>34</v>
      </c>
      <c r="B38" s="31">
        <v>42295134</v>
      </c>
      <c r="C38" s="40">
        <v>151802010035</v>
      </c>
      <c r="D38" s="38" t="s">
        <v>38</v>
      </c>
      <c r="E38" s="36" t="s">
        <v>39</v>
      </c>
      <c r="F38" s="33">
        <v>2800</v>
      </c>
      <c r="G38" s="32">
        <v>2400</v>
      </c>
      <c r="H38" s="32">
        <f t="shared" si="1"/>
        <v>5200</v>
      </c>
      <c r="I38" s="12"/>
      <c r="J38" s="11"/>
      <c r="K38" s="14"/>
      <c r="L38" s="14">
        <f t="shared" si="0"/>
        <v>0</v>
      </c>
      <c r="M38" s="14">
        <f t="shared" si="2"/>
        <v>0</v>
      </c>
      <c r="N38" s="14">
        <f t="shared" si="3"/>
        <v>0</v>
      </c>
      <c r="O38" s="14">
        <f t="shared" si="4"/>
        <v>0</v>
      </c>
      <c r="P38" s="14">
        <f t="shared" si="5"/>
        <v>0</v>
      </c>
      <c r="Q38" s="13"/>
      <c r="R38" s="13"/>
      <c r="S38" s="12"/>
      <c r="T38" s="12"/>
    </row>
    <row r="39" spans="1:20" ht="23.25">
      <c r="A39" s="31">
        <v>35</v>
      </c>
      <c r="B39" s="31">
        <v>42295134</v>
      </c>
      <c r="C39" s="40">
        <v>151802990117</v>
      </c>
      <c r="D39" s="38" t="s">
        <v>40</v>
      </c>
      <c r="E39" s="36" t="s">
        <v>5</v>
      </c>
      <c r="F39" s="33">
        <v>160</v>
      </c>
      <c r="G39" s="32">
        <v>400</v>
      </c>
      <c r="H39" s="32">
        <f t="shared" si="1"/>
        <v>560</v>
      </c>
      <c r="I39" s="12"/>
      <c r="J39" s="11"/>
      <c r="K39" s="14"/>
      <c r="L39" s="14">
        <f t="shared" si="0"/>
        <v>0</v>
      </c>
      <c r="M39" s="14">
        <f t="shared" si="2"/>
        <v>0</v>
      </c>
      <c r="N39" s="14">
        <f t="shared" si="3"/>
        <v>0</v>
      </c>
      <c r="O39" s="14">
        <f t="shared" si="4"/>
        <v>0</v>
      </c>
      <c r="P39" s="14">
        <f t="shared" si="5"/>
        <v>0</v>
      </c>
      <c r="Q39" s="13"/>
      <c r="R39" s="13"/>
      <c r="S39" s="12"/>
      <c r="T39" s="12"/>
    </row>
    <row r="40" spans="1:20" ht="33" customHeight="1">
      <c r="A40" s="31">
        <v>36</v>
      </c>
      <c r="B40" s="31">
        <v>42295134</v>
      </c>
      <c r="C40" s="40">
        <v>151802990038</v>
      </c>
      <c r="D40" s="35" t="s">
        <v>41</v>
      </c>
      <c r="E40" s="36" t="s">
        <v>5</v>
      </c>
      <c r="F40" s="33">
        <v>64</v>
      </c>
      <c r="G40" s="32">
        <v>240</v>
      </c>
      <c r="H40" s="32">
        <f t="shared" si="1"/>
        <v>304</v>
      </c>
      <c r="I40" s="12"/>
      <c r="J40" s="11"/>
      <c r="K40" s="14"/>
      <c r="L40" s="14">
        <f t="shared" si="0"/>
        <v>0</v>
      </c>
      <c r="M40" s="14">
        <f t="shared" si="2"/>
        <v>0</v>
      </c>
      <c r="N40" s="14">
        <f t="shared" si="3"/>
        <v>0</v>
      </c>
      <c r="O40" s="14">
        <f t="shared" si="4"/>
        <v>0</v>
      </c>
      <c r="P40" s="14">
        <f t="shared" si="5"/>
        <v>0</v>
      </c>
      <c r="Q40" s="13"/>
      <c r="R40" s="13"/>
      <c r="S40" s="12"/>
      <c r="T40" s="12"/>
    </row>
    <row r="41" spans="1:20" ht="33" customHeight="1">
      <c r="A41" s="31">
        <v>37</v>
      </c>
      <c r="B41" s="31">
        <v>42295134</v>
      </c>
      <c r="C41" s="40">
        <v>151802990039</v>
      </c>
      <c r="D41" s="35" t="s">
        <v>42</v>
      </c>
      <c r="E41" s="36" t="s">
        <v>5</v>
      </c>
      <c r="F41" s="33">
        <v>64</v>
      </c>
      <c r="G41" s="32">
        <v>240</v>
      </c>
      <c r="H41" s="32">
        <f t="shared" si="1"/>
        <v>304</v>
      </c>
      <c r="I41" s="12"/>
      <c r="J41" s="11"/>
      <c r="K41" s="14"/>
      <c r="L41" s="14">
        <f t="shared" si="0"/>
        <v>0</v>
      </c>
      <c r="M41" s="14">
        <f t="shared" si="2"/>
        <v>0</v>
      </c>
      <c r="N41" s="14">
        <f t="shared" si="3"/>
        <v>0</v>
      </c>
      <c r="O41" s="14">
        <f t="shared" si="4"/>
        <v>0</v>
      </c>
      <c r="P41" s="14">
        <f t="shared" si="5"/>
        <v>0</v>
      </c>
      <c r="Q41" s="13"/>
      <c r="R41" s="13"/>
      <c r="S41" s="12"/>
      <c r="T41" s="12"/>
    </row>
    <row r="42" spans="1:20" ht="33" customHeight="1">
      <c r="A42" s="31">
        <v>38</v>
      </c>
      <c r="B42" s="31">
        <v>42295134</v>
      </c>
      <c r="C42" s="40">
        <v>151802990035</v>
      </c>
      <c r="D42" s="35" t="s">
        <v>43</v>
      </c>
      <c r="E42" s="36" t="s">
        <v>5</v>
      </c>
      <c r="F42" s="33">
        <v>64</v>
      </c>
      <c r="G42" s="32">
        <v>240</v>
      </c>
      <c r="H42" s="32">
        <f t="shared" si="1"/>
        <v>304</v>
      </c>
      <c r="I42" s="12"/>
      <c r="J42" s="11"/>
      <c r="K42" s="14"/>
      <c r="L42" s="14">
        <f t="shared" si="0"/>
        <v>0</v>
      </c>
      <c r="M42" s="14">
        <f t="shared" si="2"/>
        <v>0</v>
      </c>
      <c r="N42" s="14">
        <f t="shared" si="3"/>
        <v>0</v>
      </c>
      <c r="O42" s="14">
        <f t="shared" si="4"/>
        <v>0</v>
      </c>
      <c r="P42" s="14">
        <f t="shared" si="5"/>
        <v>0</v>
      </c>
      <c r="Q42" s="13"/>
      <c r="R42" s="13"/>
      <c r="S42" s="12"/>
      <c r="T42" s="12"/>
    </row>
    <row r="43" spans="1:20" ht="33" customHeight="1">
      <c r="A43" s="31">
        <v>39</v>
      </c>
      <c r="B43" s="31">
        <v>42295134</v>
      </c>
      <c r="C43" s="40">
        <v>151802990041</v>
      </c>
      <c r="D43" s="35" t="s">
        <v>44</v>
      </c>
      <c r="E43" s="36" t="s">
        <v>5</v>
      </c>
      <c r="F43" s="33">
        <v>64</v>
      </c>
      <c r="G43" s="32">
        <v>240</v>
      </c>
      <c r="H43" s="32">
        <f t="shared" si="1"/>
        <v>304</v>
      </c>
      <c r="I43" s="12"/>
      <c r="J43" s="11"/>
      <c r="K43" s="14"/>
      <c r="L43" s="14">
        <f t="shared" si="0"/>
        <v>0</v>
      </c>
      <c r="M43" s="14">
        <f t="shared" si="2"/>
        <v>0</v>
      </c>
      <c r="N43" s="14">
        <f t="shared" si="3"/>
        <v>0</v>
      </c>
      <c r="O43" s="14">
        <f t="shared" si="4"/>
        <v>0</v>
      </c>
      <c r="P43" s="14">
        <f t="shared" si="5"/>
        <v>0</v>
      </c>
      <c r="Q43" s="13"/>
      <c r="R43" s="13"/>
      <c r="S43" s="12"/>
      <c r="T43" s="12"/>
    </row>
    <row r="44" spans="1:20" ht="33" customHeight="1">
      <c r="A44" s="31">
        <v>40</v>
      </c>
      <c r="B44" s="31">
        <v>42295134</v>
      </c>
      <c r="C44" s="40">
        <v>151802990042</v>
      </c>
      <c r="D44" s="35" t="s">
        <v>45</v>
      </c>
      <c r="E44" s="36" t="s">
        <v>5</v>
      </c>
      <c r="F44" s="33">
        <v>64</v>
      </c>
      <c r="G44" s="32">
        <v>240</v>
      </c>
      <c r="H44" s="32">
        <f t="shared" si="1"/>
        <v>304</v>
      </c>
      <c r="I44" s="12"/>
      <c r="J44" s="11"/>
      <c r="K44" s="14"/>
      <c r="L44" s="14">
        <f t="shared" si="0"/>
        <v>0</v>
      </c>
      <c r="M44" s="14">
        <f t="shared" si="2"/>
        <v>0</v>
      </c>
      <c r="N44" s="14">
        <f t="shared" si="3"/>
        <v>0</v>
      </c>
      <c r="O44" s="14">
        <f t="shared" si="4"/>
        <v>0</v>
      </c>
      <c r="P44" s="14">
        <f t="shared" si="5"/>
        <v>0</v>
      </c>
      <c r="Q44" s="13"/>
      <c r="R44" s="13"/>
      <c r="S44" s="12"/>
      <c r="T44" s="12"/>
    </row>
    <row r="45" spans="1:20">
      <c r="A45" s="31">
        <v>41</v>
      </c>
      <c r="B45" s="31">
        <v>42295134</v>
      </c>
      <c r="C45" s="40">
        <v>151802990072</v>
      </c>
      <c r="D45" s="35" t="s">
        <v>46</v>
      </c>
      <c r="E45" s="36" t="s">
        <v>47</v>
      </c>
      <c r="F45" s="33">
        <v>315</v>
      </c>
      <c r="G45" s="32">
        <v>0</v>
      </c>
      <c r="H45" s="32">
        <f t="shared" si="1"/>
        <v>315</v>
      </c>
      <c r="I45" s="12"/>
      <c r="J45" s="11"/>
      <c r="K45" s="14"/>
      <c r="L45" s="14">
        <f t="shared" si="0"/>
        <v>0</v>
      </c>
      <c r="M45" s="14">
        <f t="shared" si="2"/>
        <v>0</v>
      </c>
      <c r="N45" s="14">
        <f t="shared" si="3"/>
        <v>0</v>
      </c>
      <c r="O45" s="14">
        <f t="shared" si="4"/>
        <v>0</v>
      </c>
      <c r="P45" s="14">
        <f t="shared" si="5"/>
        <v>0</v>
      </c>
      <c r="Q45" s="13"/>
      <c r="R45" s="13"/>
      <c r="S45" s="12"/>
      <c r="T45" s="12"/>
    </row>
    <row r="46" spans="1:20">
      <c r="A46" s="31">
        <v>42</v>
      </c>
      <c r="B46" s="31">
        <v>42295134</v>
      </c>
      <c r="C46" s="40">
        <v>151802010014</v>
      </c>
      <c r="D46" s="35" t="s">
        <v>48</v>
      </c>
      <c r="E46" s="36" t="s">
        <v>15</v>
      </c>
      <c r="F46" s="33">
        <v>837</v>
      </c>
      <c r="G46" s="32">
        <v>240</v>
      </c>
      <c r="H46" s="32">
        <f t="shared" si="1"/>
        <v>1077</v>
      </c>
      <c r="I46" s="12"/>
      <c r="J46" s="11"/>
      <c r="K46" s="14"/>
      <c r="L46" s="14">
        <f t="shared" si="0"/>
        <v>0</v>
      </c>
      <c r="M46" s="14">
        <f t="shared" si="2"/>
        <v>0</v>
      </c>
      <c r="N46" s="14">
        <f t="shared" si="3"/>
        <v>0</v>
      </c>
      <c r="O46" s="14">
        <f t="shared" si="4"/>
        <v>0</v>
      </c>
      <c r="P46" s="14">
        <f t="shared" si="5"/>
        <v>0</v>
      </c>
      <c r="Q46" s="13"/>
      <c r="R46" s="13"/>
      <c r="S46" s="12"/>
      <c r="T46" s="12"/>
    </row>
    <row r="47" spans="1:20" ht="23.25">
      <c r="A47" s="31">
        <v>43</v>
      </c>
      <c r="B47" s="31">
        <v>42295134</v>
      </c>
      <c r="C47" s="40">
        <v>151802020001</v>
      </c>
      <c r="D47" s="35" t="s">
        <v>49</v>
      </c>
      <c r="E47" s="36" t="s">
        <v>15</v>
      </c>
      <c r="F47" s="33">
        <v>36</v>
      </c>
      <c r="G47" s="32">
        <v>0</v>
      </c>
      <c r="H47" s="32">
        <f t="shared" si="1"/>
        <v>36</v>
      </c>
      <c r="I47" s="12"/>
      <c r="J47" s="11"/>
      <c r="K47" s="14"/>
      <c r="L47" s="14">
        <f t="shared" si="0"/>
        <v>0</v>
      </c>
      <c r="M47" s="14">
        <f t="shared" si="2"/>
        <v>0</v>
      </c>
      <c r="N47" s="14">
        <f t="shared" si="3"/>
        <v>0</v>
      </c>
      <c r="O47" s="14">
        <f t="shared" si="4"/>
        <v>0</v>
      </c>
      <c r="P47" s="14">
        <f t="shared" si="5"/>
        <v>0</v>
      </c>
      <c r="Q47" s="13"/>
      <c r="R47" s="13"/>
      <c r="S47" s="12"/>
      <c r="T47" s="12"/>
    </row>
    <row r="48" spans="1:20" ht="34.5">
      <c r="A48" s="31">
        <v>44</v>
      </c>
      <c r="B48" s="31">
        <v>42295134</v>
      </c>
      <c r="C48" s="40">
        <v>151802990026</v>
      </c>
      <c r="D48" s="35" t="s">
        <v>50</v>
      </c>
      <c r="E48" s="36" t="s">
        <v>51</v>
      </c>
      <c r="F48" s="33">
        <v>70000</v>
      </c>
      <c r="G48" s="32">
        <v>16000</v>
      </c>
      <c r="H48" s="32">
        <f t="shared" si="1"/>
        <v>86000</v>
      </c>
      <c r="I48" s="12"/>
      <c r="J48" s="11"/>
      <c r="K48" s="14"/>
      <c r="L48" s="14">
        <f t="shared" si="0"/>
        <v>0</v>
      </c>
      <c r="M48" s="14">
        <f t="shared" si="2"/>
        <v>0</v>
      </c>
      <c r="N48" s="14">
        <f t="shared" si="3"/>
        <v>0</v>
      </c>
      <c r="O48" s="14">
        <f t="shared" si="4"/>
        <v>0</v>
      </c>
      <c r="P48" s="14">
        <f t="shared" si="5"/>
        <v>0</v>
      </c>
      <c r="Q48" s="13"/>
      <c r="R48" s="13"/>
      <c r="S48" s="12"/>
      <c r="T48" s="12"/>
    </row>
    <row r="49" spans="1:20" ht="23.25">
      <c r="A49" s="31">
        <v>45</v>
      </c>
      <c r="B49" s="31">
        <v>42295134</v>
      </c>
      <c r="C49" s="40">
        <v>151802990073</v>
      </c>
      <c r="D49" s="35" t="s">
        <v>87</v>
      </c>
      <c r="E49" s="36" t="s">
        <v>5</v>
      </c>
      <c r="F49" s="33">
        <v>7000</v>
      </c>
      <c r="G49" s="32">
        <v>1600</v>
      </c>
      <c r="H49" s="32">
        <f t="shared" si="1"/>
        <v>8600</v>
      </c>
      <c r="I49" s="12"/>
      <c r="J49" s="11"/>
      <c r="K49" s="14"/>
      <c r="L49" s="14">
        <f t="shared" si="0"/>
        <v>0</v>
      </c>
      <c r="M49" s="14">
        <f t="shared" si="2"/>
        <v>0</v>
      </c>
      <c r="N49" s="14">
        <f t="shared" si="3"/>
        <v>0</v>
      </c>
      <c r="O49" s="14">
        <f t="shared" si="4"/>
        <v>0</v>
      </c>
      <c r="P49" s="14">
        <f t="shared" si="5"/>
        <v>0</v>
      </c>
      <c r="Q49" s="13"/>
      <c r="R49" s="13"/>
      <c r="S49" s="12"/>
      <c r="T49" s="12"/>
    </row>
    <row r="50" spans="1:20">
      <c r="A50" s="31">
        <v>46</v>
      </c>
      <c r="B50" s="31">
        <v>42295134</v>
      </c>
      <c r="C50" s="40">
        <v>151802990110</v>
      </c>
      <c r="D50" s="35" t="s">
        <v>52</v>
      </c>
      <c r="E50" s="36" t="s">
        <v>5</v>
      </c>
      <c r="F50" s="33">
        <v>400</v>
      </c>
      <c r="G50" s="32">
        <v>1200</v>
      </c>
      <c r="H50" s="32">
        <f t="shared" si="1"/>
        <v>1600</v>
      </c>
      <c r="I50" s="12"/>
      <c r="J50" s="11"/>
      <c r="K50" s="14"/>
      <c r="L50" s="14">
        <f t="shared" si="0"/>
        <v>0</v>
      </c>
      <c r="M50" s="14">
        <f t="shared" si="2"/>
        <v>0</v>
      </c>
      <c r="N50" s="14">
        <f t="shared" si="3"/>
        <v>0</v>
      </c>
      <c r="O50" s="14">
        <f t="shared" si="4"/>
        <v>0</v>
      </c>
      <c r="P50" s="14">
        <f t="shared" si="5"/>
        <v>0</v>
      </c>
      <c r="Q50" s="13"/>
      <c r="R50" s="13"/>
      <c r="S50" s="12"/>
      <c r="T50" s="12"/>
    </row>
    <row r="51" spans="1:20" ht="23.25">
      <c r="A51" s="31">
        <v>47</v>
      </c>
      <c r="B51" s="31">
        <v>42295134</v>
      </c>
      <c r="C51" s="40">
        <v>151802990121</v>
      </c>
      <c r="D51" s="35" t="s">
        <v>53</v>
      </c>
      <c r="E51" s="36" t="s">
        <v>15</v>
      </c>
      <c r="F51" s="33">
        <v>40</v>
      </c>
      <c r="G51" s="32">
        <v>0</v>
      </c>
      <c r="H51" s="32">
        <f t="shared" si="1"/>
        <v>40</v>
      </c>
      <c r="I51" s="12"/>
      <c r="J51" s="11"/>
      <c r="K51" s="14"/>
      <c r="L51" s="14">
        <f t="shared" si="0"/>
        <v>0</v>
      </c>
      <c r="M51" s="14">
        <f t="shared" si="2"/>
        <v>0</v>
      </c>
      <c r="N51" s="14">
        <f t="shared" si="3"/>
        <v>0</v>
      </c>
      <c r="O51" s="14">
        <f t="shared" si="4"/>
        <v>0</v>
      </c>
      <c r="P51" s="14">
        <f t="shared" si="5"/>
        <v>0</v>
      </c>
      <c r="Q51" s="13"/>
      <c r="R51" s="13"/>
      <c r="S51" s="12"/>
      <c r="T51" s="12"/>
    </row>
    <row r="52" spans="1:20">
      <c r="A52" s="31">
        <v>48</v>
      </c>
      <c r="B52" s="31">
        <v>42295134</v>
      </c>
      <c r="C52" s="40">
        <v>151802990074</v>
      </c>
      <c r="D52" s="35" t="s">
        <v>54</v>
      </c>
      <c r="E52" s="36" t="s">
        <v>5</v>
      </c>
      <c r="F52" s="33">
        <v>80</v>
      </c>
      <c r="G52" s="32">
        <v>48</v>
      </c>
      <c r="H52" s="32">
        <f t="shared" si="1"/>
        <v>128</v>
      </c>
      <c r="I52" s="12"/>
      <c r="J52" s="11"/>
      <c r="K52" s="14"/>
      <c r="L52" s="14">
        <f t="shared" si="0"/>
        <v>0</v>
      </c>
      <c r="M52" s="14">
        <f t="shared" si="2"/>
        <v>0</v>
      </c>
      <c r="N52" s="14">
        <f t="shared" si="3"/>
        <v>0</v>
      </c>
      <c r="O52" s="14">
        <f t="shared" si="4"/>
        <v>0</v>
      </c>
      <c r="P52" s="14">
        <f t="shared" si="5"/>
        <v>0</v>
      </c>
      <c r="Q52" s="13"/>
      <c r="R52" s="13"/>
      <c r="S52" s="12"/>
      <c r="T52" s="12"/>
    </row>
    <row r="53" spans="1:20">
      <c r="A53" s="31">
        <v>49</v>
      </c>
      <c r="B53" s="31">
        <v>42295134</v>
      </c>
      <c r="C53" s="40">
        <v>151802990120</v>
      </c>
      <c r="D53" s="35" t="s">
        <v>55</v>
      </c>
      <c r="E53" s="36" t="s">
        <v>5</v>
      </c>
      <c r="F53" s="33">
        <v>240</v>
      </c>
      <c r="G53" s="32">
        <v>120</v>
      </c>
      <c r="H53" s="32">
        <f t="shared" si="1"/>
        <v>360</v>
      </c>
      <c r="I53" s="12"/>
      <c r="J53" s="11"/>
      <c r="K53" s="14"/>
      <c r="L53" s="14">
        <f t="shared" si="0"/>
        <v>0</v>
      </c>
      <c r="M53" s="14">
        <f t="shared" si="2"/>
        <v>0</v>
      </c>
      <c r="N53" s="14">
        <f t="shared" si="3"/>
        <v>0</v>
      </c>
      <c r="O53" s="14">
        <f t="shared" si="4"/>
        <v>0</v>
      </c>
      <c r="P53" s="14">
        <f t="shared" si="5"/>
        <v>0</v>
      </c>
      <c r="Q53" s="13"/>
      <c r="R53" s="13"/>
      <c r="S53" s="12"/>
      <c r="T53" s="12"/>
    </row>
    <row r="54" spans="1:20">
      <c r="A54" s="31">
        <v>50</v>
      </c>
      <c r="B54" s="31">
        <v>42295134</v>
      </c>
      <c r="C54" s="40">
        <v>151802990076</v>
      </c>
      <c r="D54" s="35" t="s">
        <v>56</v>
      </c>
      <c r="E54" s="36" t="s">
        <v>1</v>
      </c>
      <c r="F54" s="33">
        <v>2320</v>
      </c>
      <c r="G54" s="32">
        <v>400</v>
      </c>
      <c r="H54" s="32">
        <f t="shared" si="1"/>
        <v>2720</v>
      </c>
      <c r="I54" s="12"/>
      <c r="J54" s="11"/>
      <c r="K54" s="14"/>
      <c r="L54" s="14">
        <f t="shared" si="0"/>
        <v>0</v>
      </c>
      <c r="M54" s="14">
        <f t="shared" si="2"/>
        <v>0</v>
      </c>
      <c r="N54" s="14">
        <f t="shared" si="3"/>
        <v>0</v>
      </c>
      <c r="O54" s="14">
        <f t="shared" si="4"/>
        <v>0</v>
      </c>
      <c r="P54" s="14">
        <f t="shared" si="5"/>
        <v>0</v>
      </c>
      <c r="Q54" s="13"/>
      <c r="R54" s="13"/>
      <c r="S54" s="12"/>
      <c r="T54" s="12"/>
    </row>
    <row r="55" spans="1:20">
      <c r="A55" s="31">
        <v>51</v>
      </c>
      <c r="B55" s="31">
        <v>42295134</v>
      </c>
      <c r="C55" s="40">
        <v>151802990077</v>
      </c>
      <c r="D55" s="35" t="s">
        <v>57</v>
      </c>
      <c r="E55" s="36" t="s">
        <v>1</v>
      </c>
      <c r="F55" s="33">
        <v>2400</v>
      </c>
      <c r="G55" s="32">
        <v>400</v>
      </c>
      <c r="H55" s="32">
        <f t="shared" si="1"/>
        <v>2800</v>
      </c>
      <c r="I55" s="12"/>
      <c r="J55" s="11"/>
      <c r="K55" s="14"/>
      <c r="L55" s="14">
        <f t="shared" si="0"/>
        <v>0</v>
      </c>
      <c r="M55" s="14">
        <f t="shared" si="2"/>
        <v>0</v>
      </c>
      <c r="N55" s="14">
        <f t="shared" si="3"/>
        <v>0</v>
      </c>
      <c r="O55" s="14">
        <f t="shared" si="4"/>
        <v>0</v>
      </c>
      <c r="P55" s="14">
        <f t="shared" si="5"/>
        <v>0</v>
      </c>
      <c r="Q55" s="13"/>
      <c r="R55" s="13"/>
      <c r="S55" s="12"/>
      <c r="T55" s="12"/>
    </row>
    <row r="56" spans="1:20">
      <c r="J56" s="11"/>
      <c r="K56" s="14"/>
      <c r="L56" s="14">
        <f t="shared" si="0"/>
        <v>0</v>
      </c>
      <c r="M56" s="14">
        <f t="shared" si="2"/>
        <v>0</v>
      </c>
      <c r="N56" s="14">
        <f t="shared" si="3"/>
        <v>0</v>
      </c>
      <c r="O56" s="14">
        <f t="shared" si="4"/>
        <v>0</v>
      </c>
      <c r="P56" s="14">
        <f t="shared" si="5"/>
        <v>0</v>
      </c>
      <c r="Q56" s="13"/>
      <c r="R56" s="13"/>
      <c r="S56" s="12"/>
      <c r="T56" s="12"/>
    </row>
    <row r="57" spans="1:20">
      <c r="B57" s="7"/>
      <c r="N57" s="16">
        <f>SUM(N5:N56)</f>
        <v>0</v>
      </c>
      <c r="O57" s="16">
        <f>SUM(O5:O56)</f>
        <v>0</v>
      </c>
      <c r="P57" s="16">
        <f>SUM(P5:P56)</f>
        <v>0</v>
      </c>
    </row>
    <row r="58" spans="1:20">
      <c r="A58" s="7"/>
      <c r="C58" s="7"/>
    </row>
  </sheetData>
  <autoFilter ref="A4:R57"/>
  <phoneticPr fontId="8" type="noConversion"/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8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2" sqref="A2"/>
      <selection pane="bottomRight" activeCell="H5" sqref="H5"/>
    </sheetView>
  </sheetViews>
  <sheetFormatPr baseColWidth="10" defaultRowHeight="15"/>
  <cols>
    <col min="1" max="1" width="9.28515625" style="8" customWidth="1"/>
    <col min="2" max="2" width="15.140625" style="8" customWidth="1"/>
    <col min="3" max="3" width="17.5703125" style="15" customWidth="1"/>
    <col min="4" max="4" width="49" style="7" customWidth="1"/>
    <col min="5" max="5" width="17.28515625" style="45" customWidth="1"/>
    <col min="6" max="6" width="15.7109375" style="10" bestFit="1" customWidth="1"/>
    <col min="7" max="7" width="16.5703125" style="10" bestFit="1" customWidth="1"/>
    <col min="8" max="8" width="17.5703125" style="7" customWidth="1"/>
    <col min="9" max="9" width="12.5703125" style="7" customWidth="1"/>
    <col min="10" max="10" width="12.85546875" style="8" customWidth="1"/>
    <col min="11" max="15" width="20" style="43" customWidth="1"/>
    <col min="16" max="16" width="27.28515625" style="43" customWidth="1"/>
    <col min="17" max="17" width="16" style="7" customWidth="1"/>
    <col min="18" max="18" width="18.28515625" style="7" customWidth="1"/>
    <col min="19" max="19" width="17.42578125" style="10" customWidth="1"/>
    <col min="20" max="20" width="19" style="10" customWidth="1"/>
    <col min="21" max="16384" width="11.42578125" style="7"/>
  </cols>
  <sheetData>
    <row r="1" spans="1:20">
      <c r="A1" s="17"/>
      <c r="B1" s="17"/>
      <c r="C1" s="18"/>
      <c r="D1" s="19"/>
      <c r="E1" s="42"/>
      <c r="F1" s="20"/>
      <c r="G1" s="20"/>
      <c r="H1" s="19"/>
    </row>
    <row r="2" spans="1:20" ht="18.75">
      <c r="A2" s="21" t="s">
        <v>58</v>
      </c>
      <c r="B2" s="22" t="s">
        <v>84</v>
      </c>
      <c r="C2" s="23"/>
      <c r="D2" s="23"/>
      <c r="E2" s="44"/>
      <c r="F2" s="24"/>
      <c r="G2" s="23"/>
      <c r="H2" s="41"/>
      <c r="I2" s="8"/>
      <c r="J2" s="43"/>
      <c r="P2" s="7"/>
      <c r="R2" s="10"/>
      <c r="T2" s="7"/>
    </row>
    <row r="3" spans="1:20">
      <c r="A3" s="17"/>
      <c r="B3" s="17"/>
      <c r="C3" s="18"/>
      <c r="D3" s="19"/>
      <c r="E3" s="42"/>
      <c r="F3" s="20"/>
      <c r="G3" s="20"/>
      <c r="H3" s="19"/>
    </row>
    <row r="4" spans="1:20" ht="25.5">
      <c r="A4" s="25" t="s">
        <v>61</v>
      </c>
      <c r="B4" s="26" t="s">
        <v>59</v>
      </c>
      <c r="C4" s="26" t="s">
        <v>59</v>
      </c>
      <c r="D4" s="25" t="s">
        <v>77</v>
      </c>
      <c r="E4" s="34" t="s">
        <v>81</v>
      </c>
      <c r="F4" s="27" t="s">
        <v>78</v>
      </c>
      <c r="G4" s="27" t="s">
        <v>79</v>
      </c>
      <c r="H4" s="25" t="s">
        <v>80</v>
      </c>
      <c r="I4" s="1" t="s">
        <v>63</v>
      </c>
      <c r="J4" s="1" t="s">
        <v>62</v>
      </c>
      <c r="K4" s="2" t="s">
        <v>64</v>
      </c>
      <c r="L4" s="2" t="s">
        <v>65</v>
      </c>
      <c r="M4" s="2" t="s">
        <v>66</v>
      </c>
      <c r="N4" s="2" t="s">
        <v>67</v>
      </c>
      <c r="O4" s="2" t="s">
        <v>68</v>
      </c>
      <c r="P4" s="2" t="s">
        <v>83</v>
      </c>
      <c r="Q4" s="1" t="s">
        <v>69</v>
      </c>
      <c r="R4" s="1" t="s">
        <v>70</v>
      </c>
      <c r="S4" s="6" t="s">
        <v>60</v>
      </c>
      <c r="T4" s="6" t="s">
        <v>82</v>
      </c>
    </row>
    <row r="5" spans="1:20" ht="15" customHeight="1">
      <c r="A5" s="31">
        <v>1</v>
      </c>
      <c r="B5" s="31">
        <v>42295134</v>
      </c>
      <c r="C5" s="40">
        <v>151802990046</v>
      </c>
      <c r="D5" s="35" t="s">
        <v>0</v>
      </c>
      <c r="E5" s="36" t="s">
        <v>1</v>
      </c>
      <c r="F5" s="33">
        <v>720</v>
      </c>
      <c r="G5" s="32">
        <v>420</v>
      </c>
      <c r="H5" s="32">
        <f t="shared" ref="H5:H55" si="0">F5+G5</f>
        <v>1140</v>
      </c>
      <c r="I5" s="12"/>
      <c r="J5" s="11"/>
      <c r="K5" s="14"/>
      <c r="L5" s="14">
        <f t="shared" ref="L5:L36" si="1">K5*19%</f>
        <v>0</v>
      </c>
      <c r="M5" s="14">
        <f t="shared" ref="M5:M36" si="2">+L5+K5</f>
        <v>0</v>
      </c>
      <c r="N5" s="14">
        <f t="shared" ref="N5:N36" si="3">M5*F5</f>
        <v>0</v>
      </c>
      <c r="O5" s="14">
        <f t="shared" ref="O5:O36" si="4">M5*G5</f>
        <v>0</v>
      </c>
      <c r="P5" s="14">
        <f t="shared" ref="P5:P36" si="5">+O5+N5</f>
        <v>0</v>
      </c>
      <c r="Q5" s="13"/>
      <c r="R5" s="13"/>
      <c r="S5" s="12"/>
      <c r="T5" s="12"/>
    </row>
    <row r="6" spans="1:20">
      <c r="A6" s="31">
        <v>2</v>
      </c>
      <c r="B6" s="31">
        <v>42295134</v>
      </c>
      <c r="C6" s="40">
        <v>151802990048</v>
      </c>
      <c r="D6" s="35" t="s">
        <v>2</v>
      </c>
      <c r="E6" s="37" t="s">
        <v>3</v>
      </c>
      <c r="F6" s="33">
        <v>232</v>
      </c>
      <c r="G6" s="32">
        <v>70</v>
      </c>
      <c r="H6" s="32">
        <f t="shared" si="0"/>
        <v>302</v>
      </c>
      <c r="I6" s="12"/>
      <c r="J6" s="11"/>
      <c r="K6" s="14"/>
      <c r="L6" s="14">
        <f t="shared" si="1"/>
        <v>0</v>
      </c>
      <c r="M6" s="14">
        <f t="shared" si="2"/>
        <v>0</v>
      </c>
      <c r="N6" s="14">
        <f t="shared" si="3"/>
        <v>0</v>
      </c>
      <c r="O6" s="14">
        <f t="shared" si="4"/>
        <v>0</v>
      </c>
      <c r="P6" s="14">
        <f t="shared" si="5"/>
        <v>0</v>
      </c>
      <c r="Q6" s="13"/>
      <c r="R6" s="13"/>
      <c r="S6" s="12"/>
      <c r="T6" s="12"/>
    </row>
    <row r="7" spans="1:20">
      <c r="A7" s="31">
        <v>3</v>
      </c>
      <c r="B7" s="31">
        <v>42295134</v>
      </c>
      <c r="C7" s="40">
        <v>151802990051</v>
      </c>
      <c r="D7" s="35" t="s">
        <v>4</v>
      </c>
      <c r="E7" s="36" t="s">
        <v>5</v>
      </c>
      <c r="F7" s="33">
        <v>8000</v>
      </c>
      <c r="G7" s="32">
        <v>11200</v>
      </c>
      <c r="H7" s="32">
        <f t="shared" si="0"/>
        <v>19200</v>
      </c>
      <c r="I7" s="12"/>
      <c r="J7" s="11"/>
      <c r="K7" s="14"/>
      <c r="L7" s="14">
        <f t="shared" si="1"/>
        <v>0</v>
      </c>
      <c r="M7" s="14">
        <f t="shared" si="2"/>
        <v>0</v>
      </c>
      <c r="N7" s="14">
        <f t="shared" si="3"/>
        <v>0</v>
      </c>
      <c r="O7" s="14">
        <f t="shared" si="4"/>
        <v>0</v>
      </c>
      <c r="P7" s="14">
        <f t="shared" si="5"/>
        <v>0</v>
      </c>
      <c r="Q7" s="13"/>
      <c r="R7" s="13"/>
      <c r="S7" s="12"/>
      <c r="T7" s="12"/>
    </row>
    <row r="8" spans="1:20">
      <c r="A8" s="31">
        <v>4</v>
      </c>
      <c r="B8" s="31">
        <v>42295134</v>
      </c>
      <c r="C8" s="40">
        <v>151802990052</v>
      </c>
      <c r="D8" s="35" t="s">
        <v>6</v>
      </c>
      <c r="E8" s="36" t="s">
        <v>5</v>
      </c>
      <c r="F8" s="33">
        <v>24000</v>
      </c>
      <c r="G8" s="32">
        <v>0</v>
      </c>
      <c r="H8" s="32">
        <f t="shared" si="0"/>
        <v>24000</v>
      </c>
      <c r="I8" s="12"/>
      <c r="J8" s="11"/>
      <c r="K8" s="14"/>
      <c r="L8" s="14">
        <f t="shared" si="1"/>
        <v>0</v>
      </c>
      <c r="M8" s="14">
        <f t="shared" si="2"/>
        <v>0</v>
      </c>
      <c r="N8" s="14">
        <f t="shared" si="3"/>
        <v>0</v>
      </c>
      <c r="O8" s="14">
        <f t="shared" si="4"/>
        <v>0</v>
      </c>
      <c r="P8" s="14">
        <f t="shared" si="5"/>
        <v>0</v>
      </c>
      <c r="Q8" s="13"/>
      <c r="R8" s="13"/>
      <c r="S8" s="12"/>
      <c r="T8" s="12"/>
    </row>
    <row r="9" spans="1:20">
      <c r="A9" s="31">
        <v>5</v>
      </c>
      <c r="B9" s="31">
        <v>42295134</v>
      </c>
      <c r="C9" s="40">
        <v>151802990049</v>
      </c>
      <c r="D9" s="35" t="s">
        <v>7</v>
      </c>
      <c r="E9" s="36" t="s">
        <v>5</v>
      </c>
      <c r="F9" s="33">
        <v>12000</v>
      </c>
      <c r="G9" s="32">
        <v>0</v>
      </c>
      <c r="H9" s="32">
        <f t="shared" si="0"/>
        <v>12000</v>
      </c>
      <c r="I9" s="12"/>
      <c r="J9" s="11"/>
      <c r="K9" s="14"/>
      <c r="L9" s="14">
        <f t="shared" si="1"/>
        <v>0</v>
      </c>
      <c r="M9" s="14">
        <f t="shared" si="2"/>
        <v>0</v>
      </c>
      <c r="N9" s="14">
        <f t="shared" si="3"/>
        <v>0</v>
      </c>
      <c r="O9" s="14">
        <f t="shared" si="4"/>
        <v>0</v>
      </c>
      <c r="P9" s="14">
        <f t="shared" si="5"/>
        <v>0</v>
      </c>
      <c r="Q9" s="13"/>
      <c r="R9" s="13"/>
      <c r="S9" s="12"/>
      <c r="T9" s="12"/>
    </row>
    <row r="10" spans="1:20">
      <c r="A10" s="31">
        <v>6</v>
      </c>
      <c r="B10" s="31">
        <v>42295134</v>
      </c>
      <c r="C10" s="40">
        <v>151802990050</v>
      </c>
      <c r="D10" s="35" t="s">
        <v>8</v>
      </c>
      <c r="E10" s="36" t="s">
        <v>5</v>
      </c>
      <c r="F10" s="33">
        <v>12000</v>
      </c>
      <c r="G10" s="32">
        <v>3500</v>
      </c>
      <c r="H10" s="32">
        <f t="shared" si="0"/>
        <v>15500</v>
      </c>
      <c r="I10" s="12"/>
      <c r="J10" s="11"/>
      <c r="K10" s="14"/>
      <c r="L10" s="14">
        <f t="shared" si="1"/>
        <v>0</v>
      </c>
      <c r="M10" s="14">
        <f t="shared" si="2"/>
        <v>0</v>
      </c>
      <c r="N10" s="14">
        <f t="shared" si="3"/>
        <v>0</v>
      </c>
      <c r="O10" s="14">
        <f t="shared" si="4"/>
        <v>0</v>
      </c>
      <c r="P10" s="14">
        <f t="shared" si="5"/>
        <v>0</v>
      </c>
      <c r="Q10" s="13"/>
      <c r="R10" s="13"/>
      <c r="S10" s="12"/>
      <c r="T10" s="12"/>
    </row>
    <row r="11" spans="1:20">
      <c r="A11" s="31">
        <v>7</v>
      </c>
      <c r="B11" s="31">
        <v>42295134</v>
      </c>
      <c r="C11" s="40">
        <v>151802990006</v>
      </c>
      <c r="D11" s="35" t="s">
        <v>9</v>
      </c>
      <c r="E11" s="36" t="s">
        <v>5</v>
      </c>
      <c r="F11" s="33">
        <v>12000</v>
      </c>
      <c r="G11" s="32">
        <v>12600</v>
      </c>
      <c r="H11" s="32">
        <f t="shared" si="0"/>
        <v>24600</v>
      </c>
      <c r="I11" s="12"/>
      <c r="J11" s="11"/>
      <c r="K11" s="14"/>
      <c r="L11" s="14">
        <f t="shared" si="1"/>
        <v>0</v>
      </c>
      <c r="M11" s="14">
        <f t="shared" si="2"/>
        <v>0</v>
      </c>
      <c r="N11" s="14">
        <f t="shared" si="3"/>
        <v>0</v>
      </c>
      <c r="O11" s="14">
        <f t="shared" si="4"/>
        <v>0</v>
      </c>
      <c r="P11" s="14">
        <f t="shared" si="5"/>
        <v>0</v>
      </c>
      <c r="Q11" s="13"/>
      <c r="R11" s="13"/>
      <c r="S11" s="12"/>
      <c r="T11" s="12"/>
    </row>
    <row r="12" spans="1:20">
      <c r="A12" s="31">
        <v>8</v>
      </c>
      <c r="B12" s="31">
        <v>42295134</v>
      </c>
      <c r="C12" s="40">
        <v>151802990054</v>
      </c>
      <c r="D12" s="35" t="s">
        <v>10</v>
      </c>
      <c r="E12" s="36" t="s">
        <v>5</v>
      </c>
      <c r="F12" s="33">
        <v>3600</v>
      </c>
      <c r="G12" s="32">
        <v>800</v>
      </c>
      <c r="H12" s="32">
        <f t="shared" si="0"/>
        <v>4400</v>
      </c>
      <c r="I12" s="12"/>
      <c r="J12" s="11"/>
      <c r="K12" s="14"/>
      <c r="L12" s="14">
        <f t="shared" si="1"/>
        <v>0</v>
      </c>
      <c r="M12" s="14">
        <f t="shared" si="2"/>
        <v>0</v>
      </c>
      <c r="N12" s="14">
        <f t="shared" si="3"/>
        <v>0</v>
      </c>
      <c r="O12" s="14">
        <f t="shared" si="4"/>
        <v>0</v>
      </c>
      <c r="P12" s="14">
        <f t="shared" si="5"/>
        <v>0</v>
      </c>
      <c r="Q12" s="13"/>
      <c r="R12" s="13"/>
      <c r="S12" s="12"/>
      <c r="T12" s="12"/>
    </row>
    <row r="13" spans="1:20" ht="23.25">
      <c r="A13" s="31">
        <v>9</v>
      </c>
      <c r="B13" s="31">
        <v>42295134</v>
      </c>
      <c r="C13" s="40">
        <v>151802990055</v>
      </c>
      <c r="D13" s="35" t="s">
        <v>11</v>
      </c>
      <c r="E13" s="36" t="s">
        <v>5</v>
      </c>
      <c r="F13" s="33">
        <v>0</v>
      </c>
      <c r="G13" s="32">
        <v>56</v>
      </c>
      <c r="H13" s="32">
        <f t="shared" si="0"/>
        <v>56</v>
      </c>
      <c r="I13" s="12"/>
      <c r="J13" s="11"/>
      <c r="K13" s="14"/>
      <c r="L13" s="14">
        <f t="shared" si="1"/>
        <v>0</v>
      </c>
      <c r="M13" s="14">
        <f t="shared" si="2"/>
        <v>0</v>
      </c>
      <c r="N13" s="14">
        <f t="shared" si="3"/>
        <v>0</v>
      </c>
      <c r="O13" s="14">
        <f t="shared" si="4"/>
        <v>0</v>
      </c>
      <c r="P13" s="14">
        <f t="shared" si="5"/>
        <v>0</v>
      </c>
      <c r="Q13" s="13"/>
      <c r="R13" s="13"/>
      <c r="S13" s="12"/>
      <c r="T13" s="12"/>
    </row>
    <row r="14" spans="1:20" ht="23.25">
      <c r="A14" s="31">
        <v>10</v>
      </c>
      <c r="B14" s="31">
        <v>42295134</v>
      </c>
      <c r="C14" s="40">
        <v>151802010010</v>
      </c>
      <c r="D14" s="35" t="s">
        <v>12</v>
      </c>
      <c r="E14" s="36" t="s">
        <v>5</v>
      </c>
      <c r="F14" s="33">
        <v>3500</v>
      </c>
      <c r="G14" s="32">
        <v>350</v>
      </c>
      <c r="H14" s="32">
        <f t="shared" si="0"/>
        <v>3850</v>
      </c>
      <c r="I14" s="12"/>
      <c r="J14" s="11"/>
      <c r="K14" s="14"/>
      <c r="L14" s="14">
        <f t="shared" si="1"/>
        <v>0</v>
      </c>
      <c r="M14" s="14">
        <f t="shared" si="2"/>
        <v>0</v>
      </c>
      <c r="N14" s="14">
        <f t="shared" si="3"/>
        <v>0</v>
      </c>
      <c r="O14" s="14">
        <f t="shared" si="4"/>
        <v>0</v>
      </c>
      <c r="P14" s="14">
        <f t="shared" si="5"/>
        <v>0</v>
      </c>
      <c r="Q14" s="13"/>
      <c r="R14" s="13"/>
      <c r="S14" s="12"/>
      <c r="T14" s="12"/>
    </row>
    <row r="15" spans="1:20" ht="30.75" customHeight="1">
      <c r="A15" s="31">
        <v>11</v>
      </c>
      <c r="B15" s="31">
        <v>42295134</v>
      </c>
      <c r="C15" s="40">
        <v>151802990007</v>
      </c>
      <c r="D15" s="35" t="s">
        <v>13</v>
      </c>
      <c r="E15" s="36" t="s">
        <v>5</v>
      </c>
      <c r="F15" s="33">
        <v>70000</v>
      </c>
      <c r="G15" s="32">
        <v>7200</v>
      </c>
      <c r="H15" s="32">
        <f t="shared" si="0"/>
        <v>77200</v>
      </c>
      <c r="I15" s="12"/>
      <c r="J15" s="11"/>
      <c r="K15" s="14"/>
      <c r="L15" s="14">
        <f t="shared" si="1"/>
        <v>0</v>
      </c>
      <c r="M15" s="14">
        <f t="shared" si="2"/>
        <v>0</v>
      </c>
      <c r="N15" s="14">
        <f t="shared" si="3"/>
        <v>0</v>
      </c>
      <c r="O15" s="14">
        <f t="shared" si="4"/>
        <v>0</v>
      </c>
      <c r="P15" s="14">
        <f t="shared" si="5"/>
        <v>0</v>
      </c>
      <c r="Q15" s="13"/>
      <c r="R15" s="13"/>
      <c r="S15" s="12"/>
      <c r="T15" s="12"/>
    </row>
    <row r="16" spans="1:20">
      <c r="A16" s="31">
        <v>12</v>
      </c>
      <c r="B16" s="31">
        <v>42295134</v>
      </c>
      <c r="C16" s="40">
        <v>151802990057</v>
      </c>
      <c r="D16" s="35" t="s">
        <v>14</v>
      </c>
      <c r="E16" s="36" t="s">
        <v>15</v>
      </c>
      <c r="F16" s="33">
        <v>440</v>
      </c>
      <c r="G16" s="32">
        <v>0</v>
      </c>
      <c r="H16" s="32">
        <f t="shared" si="0"/>
        <v>440</v>
      </c>
      <c r="I16" s="12"/>
      <c r="J16" s="11"/>
      <c r="K16" s="14"/>
      <c r="L16" s="14">
        <f t="shared" si="1"/>
        <v>0</v>
      </c>
      <c r="M16" s="14">
        <f t="shared" si="2"/>
        <v>0</v>
      </c>
      <c r="N16" s="14">
        <f t="shared" si="3"/>
        <v>0</v>
      </c>
      <c r="O16" s="14">
        <f t="shared" si="4"/>
        <v>0</v>
      </c>
      <c r="P16" s="14">
        <f t="shared" si="5"/>
        <v>0</v>
      </c>
      <c r="Q16" s="13"/>
      <c r="R16" s="13"/>
      <c r="S16" s="12"/>
      <c r="T16" s="12"/>
    </row>
    <row r="17" spans="1:20" ht="23.25">
      <c r="A17" s="31">
        <v>13</v>
      </c>
      <c r="B17" s="31">
        <v>42295134</v>
      </c>
      <c r="C17" s="40">
        <v>151802990102</v>
      </c>
      <c r="D17" s="35" t="s">
        <v>16</v>
      </c>
      <c r="E17" s="36" t="s">
        <v>5</v>
      </c>
      <c r="F17" s="33">
        <v>160</v>
      </c>
      <c r="G17" s="32">
        <v>160</v>
      </c>
      <c r="H17" s="32">
        <f t="shared" si="0"/>
        <v>320</v>
      </c>
      <c r="I17" s="12"/>
      <c r="J17" s="11"/>
      <c r="K17" s="14"/>
      <c r="L17" s="14">
        <f t="shared" si="1"/>
        <v>0</v>
      </c>
      <c r="M17" s="14">
        <f t="shared" si="2"/>
        <v>0</v>
      </c>
      <c r="N17" s="14">
        <f t="shared" si="3"/>
        <v>0</v>
      </c>
      <c r="O17" s="14">
        <f t="shared" si="4"/>
        <v>0</v>
      </c>
      <c r="P17" s="14">
        <f t="shared" si="5"/>
        <v>0</v>
      </c>
      <c r="Q17" s="13"/>
      <c r="R17" s="13"/>
      <c r="S17" s="12"/>
      <c r="T17" s="12"/>
    </row>
    <row r="18" spans="1:20">
      <c r="A18" s="31">
        <v>14</v>
      </c>
      <c r="B18" s="31">
        <v>42295134</v>
      </c>
      <c r="C18" s="40">
        <v>151802990059</v>
      </c>
      <c r="D18" s="35" t="s">
        <v>17</v>
      </c>
      <c r="E18" s="36" t="s">
        <v>5</v>
      </c>
      <c r="F18" s="33">
        <v>160</v>
      </c>
      <c r="G18" s="32">
        <v>7</v>
      </c>
      <c r="H18" s="32">
        <f t="shared" si="0"/>
        <v>167</v>
      </c>
      <c r="I18" s="12"/>
      <c r="J18" s="11"/>
      <c r="K18" s="14"/>
      <c r="L18" s="14">
        <f t="shared" si="1"/>
        <v>0</v>
      </c>
      <c r="M18" s="14">
        <f t="shared" si="2"/>
        <v>0</v>
      </c>
      <c r="N18" s="14">
        <f t="shared" si="3"/>
        <v>0</v>
      </c>
      <c r="O18" s="14">
        <f t="shared" si="4"/>
        <v>0</v>
      </c>
      <c r="P18" s="14">
        <f t="shared" si="5"/>
        <v>0</v>
      </c>
      <c r="Q18" s="13"/>
      <c r="R18" s="13"/>
      <c r="S18" s="12"/>
      <c r="T18" s="12"/>
    </row>
    <row r="19" spans="1:20">
      <c r="A19" s="31">
        <v>15</v>
      </c>
      <c r="B19" s="31">
        <v>42295134</v>
      </c>
      <c r="C19" s="40">
        <v>151802990060</v>
      </c>
      <c r="D19" s="35" t="s">
        <v>18</v>
      </c>
      <c r="E19" s="36" t="s">
        <v>5</v>
      </c>
      <c r="F19" s="33">
        <v>200</v>
      </c>
      <c r="G19" s="32">
        <v>6</v>
      </c>
      <c r="H19" s="32">
        <f t="shared" si="0"/>
        <v>206</v>
      </c>
      <c r="I19" s="12"/>
      <c r="J19" s="11"/>
      <c r="K19" s="14"/>
      <c r="L19" s="14">
        <f t="shared" si="1"/>
        <v>0</v>
      </c>
      <c r="M19" s="14">
        <f t="shared" si="2"/>
        <v>0</v>
      </c>
      <c r="N19" s="14">
        <f t="shared" si="3"/>
        <v>0</v>
      </c>
      <c r="O19" s="14">
        <f t="shared" si="4"/>
        <v>0</v>
      </c>
      <c r="P19" s="14">
        <f t="shared" si="5"/>
        <v>0</v>
      </c>
      <c r="Q19" s="13"/>
      <c r="R19" s="13"/>
      <c r="S19" s="12"/>
      <c r="T19" s="12"/>
    </row>
    <row r="20" spans="1:20">
      <c r="A20" s="31">
        <v>16</v>
      </c>
      <c r="B20" s="31">
        <v>42295134</v>
      </c>
      <c r="C20" s="40">
        <v>151802990047</v>
      </c>
      <c r="D20" s="35" t="s">
        <v>19</v>
      </c>
      <c r="E20" s="36" t="s">
        <v>5</v>
      </c>
      <c r="F20" s="33">
        <v>200</v>
      </c>
      <c r="G20" s="32">
        <v>180</v>
      </c>
      <c r="H20" s="32">
        <f t="shared" si="0"/>
        <v>380</v>
      </c>
      <c r="I20" s="12"/>
      <c r="J20" s="11"/>
      <c r="K20" s="14"/>
      <c r="L20" s="14">
        <f t="shared" si="1"/>
        <v>0</v>
      </c>
      <c r="M20" s="14">
        <f t="shared" si="2"/>
        <v>0</v>
      </c>
      <c r="N20" s="14">
        <f t="shared" si="3"/>
        <v>0</v>
      </c>
      <c r="O20" s="14">
        <f t="shared" si="4"/>
        <v>0</v>
      </c>
      <c r="P20" s="14">
        <f t="shared" si="5"/>
        <v>0</v>
      </c>
      <c r="Q20" s="13"/>
      <c r="R20" s="13"/>
      <c r="S20" s="12"/>
      <c r="T20" s="12"/>
    </row>
    <row r="21" spans="1:20">
      <c r="A21" s="31">
        <v>17</v>
      </c>
      <c r="B21" s="31">
        <v>42295134</v>
      </c>
      <c r="C21" s="40">
        <v>151802990056</v>
      </c>
      <c r="D21" s="35" t="s">
        <v>20</v>
      </c>
      <c r="E21" s="36" t="s">
        <v>21</v>
      </c>
      <c r="F21" s="33">
        <v>960</v>
      </c>
      <c r="G21" s="32">
        <v>350</v>
      </c>
      <c r="H21" s="32">
        <f t="shared" si="0"/>
        <v>1310</v>
      </c>
      <c r="I21" s="12"/>
      <c r="J21" s="11"/>
      <c r="K21" s="14"/>
      <c r="L21" s="14">
        <f t="shared" si="1"/>
        <v>0</v>
      </c>
      <c r="M21" s="14">
        <f t="shared" si="2"/>
        <v>0</v>
      </c>
      <c r="N21" s="14">
        <f t="shared" si="3"/>
        <v>0</v>
      </c>
      <c r="O21" s="14">
        <f t="shared" si="4"/>
        <v>0</v>
      </c>
      <c r="P21" s="14">
        <f t="shared" si="5"/>
        <v>0</v>
      </c>
      <c r="Q21" s="13"/>
      <c r="R21" s="13"/>
      <c r="S21" s="12"/>
      <c r="T21" s="12"/>
    </row>
    <row r="22" spans="1:20" ht="23.25">
      <c r="A22" s="31">
        <v>18</v>
      </c>
      <c r="B22" s="31">
        <v>42295134</v>
      </c>
      <c r="C22" s="40">
        <v>151802990118</v>
      </c>
      <c r="D22" s="35" t="s">
        <v>22</v>
      </c>
      <c r="E22" s="36" t="s">
        <v>5</v>
      </c>
      <c r="F22" s="33">
        <v>1600</v>
      </c>
      <c r="G22" s="32">
        <v>1250</v>
      </c>
      <c r="H22" s="32">
        <f t="shared" si="0"/>
        <v>2850</v>
      </c>
      <c r="I22" s="12"/>
      <c r="J22" s="11"/>
      <c r="K22" s="14"/>
      <c r="L22" s="14">
        <f t="shared" si="1"/>
        <v>0</v>
      </c>
      <c r="M22" s="14">
        <f t="shared" si="2"/>
        <v>0</v>
      </c>
      <c r="N22" s="14">
        <f t="shared" si="3"/>
        <v>0</v>
      </c>
      <c r="O22" s="14">
        <f t="shared" si="4"/>
        <v>0</v>
      </c>
      <c r="P22" s="14">
        <f t="shared" si="5"/>
        <v>0</v>
      </c>
      <c r="Q22" s="13"/>
      <c r="R22" s="13"/>
      <c r="S22" s="12"/>
      <c r="T22" s="12"/>
    </row>
    <row r="23" spans="1:20" ht="23.25">
      <c r="A23" s="31">
        <v>19</v>
      </c>
      <c r="B23" s="31">
        <v>42295134</v>
      </c>
      <c r="C23" s="40">
        <v>151802020004</v>
      </c>
      <c r="D23" s="38" t="s">
        <v>23</v>
      </c>
      <c r="E23" s="36" t="s">
        <v>85</v>
      </c>
      <c r="F23" s="33">
        <v>200</v>
      </c>
      <c r="G23" s="32">
        <v>0</v>
      </c>
      <c r="H23" s="32">
        <f t="shared" si="0"/>
        <v>200</v>
      </c>
      <c r="I23" s="12"/>
      <c r="J23" s="11"/>
      <c r="K23" s="14"/>
      <c r="L23" s="14">
        <f t="shared" si="1"/>
        <v>0</v>
      </c>
      <c r="M23" s="14">
        <f t="shared" si="2"/>
        <v>0</v>
      </c>
      <c r="N23" s="14">
        <f t="shared" si="3"/>
        <v>0</v>
      </c>
      <c r="O23" s="14">
        <f t="shared" si="4"/>
        <v>0</v>
      </c>
      <c r="P23" s="14">
        <f t="shared" si="5"/>
        <v>0</v>
      </c>
      <c r="Q23" s="13"/>
      <c r="R23" s="13"/>
      <c r="S23" s="12"/>
      <c r="T23" s="12"/>
    </row>
    <row r="24" spans="1:20">
      <c r="A24" s="31">
        <v>20</v>
      </c>
      <c r="B24" s="31">
        <v>42295134</v>
      </c>
      <c r="C24" s="40">
        <v>151802990070</v>
      </c>
      <c r="D24" s="38" t="s">
        <v>24</v>
      </c>
      <c r="E24" s="36" t="s">
        <v>5</v>
      </c>
      <c r="F24" s="33">
        <v>120</v>
      </c>
      <c r="G24" s="32">
        <v>0</v>
      </c>
      <c r="H24" s="32">
        <f t="shared" si="0"/>
        <v>120</v>
      </c>
      <c r="I24" s="12"/>
      <c r="J24" s="11"/>
      <c r="K24" s="14"/>
      <c r="L24" s="14">
        <f t="shared" si="1"/>
        <v>0</v>
      </c>
      <c r="M24" s="14">
        <f t="shared" si="2"/>
        <v>0</v>
      </c>
      <c r="N24" s="14">
        <f t="shared" si="3"/>
        <v>0</v>
      </c>
      <c r="O24" s="14">
        <f t="shared" si="4"/>
        <v>0</v>
      </c>
      <c r="P24" s="14">
        <f t="shared" si="5"/>
        <v>0</v>
      </c>
      <c r="Q24" s="13"/>
      <c r="R24" s="13"/>
      <c r="S24" s="12"/>
      <c r="T24" s="12"/>
    </row>
    <row r="25" spans="1:20">
      <c r="A25" s="31">
        <v>21</v>
      </c>
      <c r="B25" s="31">
        <v>42295134</v>
      </c>
      <c r="C25" s="40">
        <v>151802990071</v>
      </c>
      <c r="D25" s="38" t="s">
        <v>25</v>
      </c>
      <c r="E25" s="36" t="s">
        <v>15</v>
      </c>
      <c r="F25" s="33">
        <v>80</v>
      </c>
      <c r="G25" s="32">
        <v>0</v>
      </c>
      <c r="H25" s="32">
        <f t="shared" si="0"/>
        <v>80</v>
      </c>
      <c r="I25" s="12"/>
      <c r="J25" s="11"/>
      <c r="K25" s="14"/>
      <c r="L25" s="14">
        <f t="shared" si="1"/>
        <v>0</v>
      </c>
      <c r="M25" s="14">
        <f t="shared" si="2"/>
        <v>0</v>
      </c>
      <c r="N25" s="14">
        <f t="shared" si="3"/>
        <v>0</v>
      </c>
      <c r="O25" s="14">
        <f t="shared" si="4"/>
        <v>0</v>
      </c>
      <c r="P25" s="14">
        <f t="shared" si="5"/>
        <v>0</v>
      </c>
      <c r="Q25" s="13"/>
      <c r="R25" s="13"/>
      <c r="S25" s="12"/>
      <c r="T25" s="12"/>
    </row>
    <row r="26" spans="1:20">
      <c r="A26" s="31">
        <v>22</v>
      </c>
      <c r="B26" s="31">
        <v>42295134</v>
      </c>
      <c r="C26" s="40">
        <v>151802990016</v>
      </c>
      <c r="D26" s="35" t="s">
        <v>26</v>
      </c>
      <c r="E26" s="36" t="s">
        <v>1</v>
      </c>
      <c r="F26" s="33">
        <v>48</v>
      </c>
      <c r="G26" s="32">
        <v>56</v>
      </c>
      <c r="H26" s="32">
        <f t="shared" si="0"/>
        <v>104</v>
      </c>
      <c r="I26" s="12"/>
      <c r="J26" s="11"/>
      <c r="K26" s="14"/>
      <c r="L26" s="14">
        <f t="shared" si="1"/>
        <v>0</v>
      </c>
      <c r="M26" s="14">
        <f t="shared" si="2"/>
        <v>0</v>
      </c>
      <c r="N26" s="14">
        <f t="shared" si="3"/>
        <v>0</v>
      </c>
      <c r="O26" s="14">
        <f t="shared" si="4"/>
        <v>0</v>
      </c>
      <c r="P26" s="14">
        <f t="shared" si="5"/>
        <v>0</v>
      </c>
      <c r="Q26" s="13"/>
      <c r="R26" s="13"/>
      <c r="S26" s="12"/>
      <c r="T26" s="12"/>
    </row>
    <row r="27" spans="1:20" ht="23.25">
      <c r="A27" s="31">
        <v>23</v>
      </c>
      <c r="B27" s="31">
        <v>42295134</v>
      </c>
      <c r="C27" s="40">
        <v>151802990084</v>
      </c>
      <c r="D27" s="35" t="s">
        <v>27</v>
      </c>
      <c r="E27" s="39" t="s">
        <v>5</v>
      </c>
      <c r="F27" s="33">
        <v>105000</v>
      </c>
      <c r="G27" s="32">
        <v>140000</v>
      </c>
      <c r="H27" s="32">
        <f t="shared" si="0"/>
        <v>245000</v>
      </c>
      <c r="I27" s="12"/>
      <c r="J27" s="11"/>
      <c r="K27" s="14"/>
      <c r="L27" s="14">
        <f t="shared" si="1"/>
        <v>0</v>
      </c>
      <c r="M27" s="14">
        <f t="shared" si="2"/>
        <v>0</v>
      </c>
      <c r="N27" s="14">
        <f t="shared" si="3"/>
        <v>0</v>
      </c>
      <c r="O27" s="14">
        <f t="shared" si="4"/>
        <v>0</v>
      </c>
      <c r="P27" s="14">
        <f t="shared" si="5"/>
        <v>0</v>
      </c>
      <c r="Q27" s="13"/>
      <c r="R27" s="13"/>
      <c r="S27" s="12"/>
      <c r="T27" s="12"/>
    </row>
    <row r="28" spans="1:20">
      <c r="A28" s="31">
        <v>24</v>
      </c>
      <c r="B28" s="31">
        <v>42295134</v>
      </c>
      <c r="C28" s="40">
        <v>151802010011</v>
      </c>
      <c r="D28" s="35" t="s">
        <v>28</v>
      </c>
      <c r="E28" s="39" t="s">
        <v>5</v>
      </c>
      <c r="F28" s="33">
        <v>700000</v>
      </c>
      <c r="G28" s="32">
        <v>175000</v>
      </c>
      <c r="H28" s="32">
        <f t="shared" si="0"/>
        <v>875000</v>
      </c>
      <c r="I28" s="12"/>
      <c r="J28" s="11"/>
      <c r="K28" s="14"/>
      <c r="L28" s="14">
        <f t="shared" si="1"/>
        <v>0</v>
      </c>
      <c r="M28" s="14">
        <f t="shared" si="2"/>
        <v>0</v>
      </c>
      <c r="N28" s="14">
        <f t="shared" si="3"/>
        <v>0</v>
      </c>
      <c r="O28" s="14">
        <f t="shared" si="4"/>
        <v>0</v>
      </c>
      <c r="P28" s="14">
        <f t="shared" si="5"/>
        <v>0</v>
      </c>
      <c r="Q28" s="13"/>
      <c r="R28" s="13"/>
      <c r="S28" s="12"/>
      <c r="T28" s="12"/>
    </row>
    <row r="29" spans="1:20" ht="23.25">
      <c r="A29" s="31">
        <v>25</v>
      </c>
      <c r="B29" s="31">
        <v>42295134</v>
      </c>
      <c r="C29" s="40">
        <v>151802990068</v>
      </c>
      <c r="D29" s="35" t="s">
        <v>29</v>
      </c>
      <c r="E29" s="36" t="s">
        <v>30</v>
      </c>
      <c r="F29" s="33">
        <v>1600</v>
      </c>
      <c r="G29" s="32">
        <v>1050</v>
      </c>
      <c r="H29" s="32">
        <f t="shared" si="0"/>
        <v>2650</v>
      </c>
      <c r="I29" s="12"/>
      <c r="J29" s="11"/>
      <c r="K29" s="14"/>
      <c r="L29" s="14">
        <f t="shared" si="1"/>
        <v>0</v>
      </c>
      <c r="M29" s="14">
        <f t="shared" si="2"/>
        <v>0</v>
      </c>
      <c r="N29" s="14">
        <f t="shared" si="3"/>
        <v>0</v>
      </c>
      <c r="O29" s="14">
        <f t="shared" si="4"/>
        <v>0</v>
      </c>
      <c r="P29" s="14">
        <f t="shared" si="5"/>
        <v>0</v>
      </c>
      <c r="Q29" s="13"/>
      <c r="R29" s="13"/>
      <c r="S29" s="12"/>
      <c r="T29" s="12"/>
    </row>
    <row r="30" spans="1:20">
      <c r="A30" s="31">
        <v>26</v>
      </c>
      <c r="B30" s="31">
        <v>42295134</v>
      </c>
      <c r="C30" s="40">
        <v>151802990107</v>
      </c>
      <c r="D30" s="35" t="s">
        <v>31</v>
      </c>
      <c r="E30" s="36" t="s">
        <v>30</v>
      </c>
      <c r="F30" s="33">
        <v>1200</v>
      </c>
      <c r="G30" s="32">
        <v>350</v>
      </c>
      <c r="H30" s="32">
        <f t="shared" si="0"/>
        <v>1550</v>
      </c>
      <c r="I30" s="12"/>
      <c r="J30" s="11"/>
      <c r="K30" s="14"/>
      <c r="L30" s="14">
        <f t="shared" si="1"/>
        <v>0</v>
      </c>
      <c r="M30" s="14">
        <f t="shared" si="2"/>
        <v>0</v>
      </c>
      <c r="N30" s="14">
        <f t="shared" si="3"/>
        <v>0</v>
      </c>
      <c r="O30" s="14">
        <f t="shared" si="4"/>
        <v>0</v>
      </c>
      <c r="P30" s="14">
        <f t="shared" si="5"/>
        <v>0</v>
      </c>
      <c r="Q30" s="13"/>
      <c r="R30" s="13"/>
      <c r="S30" s="12"/>
      <c r="T30" s="12"/>
    </row>
    <row r="31" spans="1:20" ht="23.25">
      <c r="A31" s="31">
        <v>27</v>
      </c>
      <c r="B31" s="31">
        <v>42295134</v>
      </c>
      <c r="C31" s="40">
        <v>151802990116</v>
      </c>
      <c r="D31" s="35" t="s">
        <v>32</v>
      </c>
      <c r="E31" s="36" t="s">
        <v>5</v>
      </c>
      <c r="F31" s="33">
        <v>200</v>
      </c>
      <c r="G31" s="32">
        <v>0</v>
      </c>
      <c r="H31" s="32">
        <f t="shared" si="0"/>
        <v>200</v>
      </c>
      <c r="I31" s="12"/>
      <c r="J31" s="11"/>
      <c r="K31" s="14"/>
      <c r="L31" s="14">
        <f t="shared" si="1"/>
        <v>0</v>
      </c>
      <c r="M31" s="14">
        <f t="shared" si="2"/>
        <v>0</v>
      </c>
      <c r="N31" s="14">
        <f t="shared" si="3"/>
        <v>0</v>
      </c>
      <c r="O31" s="14">
        <f t="shared" si="4"/>
        <v>0</v>
      </c>
      <c r="P31" s="14">
        <f t="shared" si="5"/>
        <v>0</v>
      </c>
      <c r="Q31" s="13"/>
      <c r="R31" s="13"/>
      <c r="S31" s="12"/>
      <c r="T31" s="12"/>
    </row>
    <row r="32" spans="1:20" ht="23.25">
      <c r="A32" s="31">
        <v>28</v>
      </c>
      <c r="B32" s="31">
        <v>42295134</v>
      </c>
      <c r="C32" s="40">
        <v>151802990119</v>
      </c>
      <c r="D32" s="35" t="s">
        <v>33</v>
      </c>
      <c r="E32" s="36" t="s">
        <v>30</v>
      </c>
      <c r="F32" s="33">
        <v>4000</v>
      </c>
      <c r="G32" s="32">
        <v>700</v>
      </c>
      <c r="H32" s="32">
        <f t="shared" si="0"/>
        <v>4700</v>
      </c>
      <c r="I32" s="12"/>
      <c r="J32" s="11"/>
      <c r="K32" s="14"/>
      <c r="L32" s="14">
        <f t="shared" si="1"/>
        <v>0</v>
      </c>
      <c r="M32" s="14">
        <f t="shared" si="2"/>
        <v>0</v>
      </c>
      <c r="N32" s="14">
        <f t="shared" si="3"/>
        <v>0</v>
      </c>
      <c r="O32" s="14">
        <f t="shared" si="4"/>
        <v>0</v>
      </c>
      <c r="P32" s="14">
        <f t="shared" si="5"/>
        <v>0</v>
      </c>
      <c r="Q32" s="13"/>
      <c r="R32" s="13"/>
      <c r="S32" s="12"/>
      <c r="T32" s="12"/>
    </row>
    <row r="33" spans="1:20" ht="23.25">
      <c r="A33" s="31">
        <v>29</v>
      </c>
      <c r="B33" s="31">
        <v>42295134</v>
      </c>
      <c r="C33" s="40">
        <v>151802990111</v>
      </c>
      <c r="D33" s="35" t="s">
        <v>34</v>
      </c>
      <c r="E33" s="36" t="s">
        <v>5</v>
      </c>
      <c r="F33" s="33">
        <v>3200</v>
      </c>
      <c r="G33" s="32">
        <v>1750</v>
      </c>
      <c r="H33" s="32">
        <f t="shared" si="0"/>
        <v>4950</v>
      </c>
      <c r="I33" s="12"/>
      <c r="J33" s="11"/>
      <c r="K33" s="14"/>
      <c r="L33" s="14">
        <f t="shared" si="1"/>
        <v>0</v>
      </c>
      <c r="M33" s="14">
        <f t="shared" si="2"/>
        <v>0</v>
      </c>
      <c r="N33" s="14">
        <f t="shared" si="3"/>
        <v>0</v>
      </c>
      <c r="O33" s="14">
        <f t="shared" si="4"/>
        <v>0</v>
      </c>
      <c r="P33" s="14">
        <f t="shared" si="5"/>
        <v>0</v>
      </c>
      <c r="Q33" s="13"/>
      <c r="R33" s="13"/>
      <c r="S33" s="12"/>
      <c r="T33" s="12"/>
    </row>
    <row r="34" spans="1:20" ht="23.25">
      <c r="A34" s="31">
        <v>30</v>
      </c>
      <c r="B34" s="31">
        <v>42295134</v>
      </c>
      <c r="C34" s="40">
        <v>151802990023</v>
      </c>
      <c r="D34" s="35" t="s">
        <v>86</v>
      </c>
      <c r="E34" s="36" t="s">
        <v>5</v>
      </c>
      <c r="F34" s="33">
        <v>7200</v>
      </c>
      <c r="G34" s="32">
        <v>1710</v>
      </c>
      <c r="H34" s="32">
        <f t="shared" si="0"/>
        <v>8910</v>
      </c>
      <c r="I34" s="12"/>
      <c r="J34" s="11"/>
      <c r="K34" s="14"/>
      <c r="L34" s="14">
        <f t="shared" si="1"/>
        <v>0</v>
      </c>
      <c r="M34" s="14">
        <f t="shared" si="2"/>
        <v>0</v>
      </c>
      <c r="N34" s="14">
        <f t="shared" si="3"/>
        <v>0</v>
      </c>
      <c r="O34" s="14">
        <f t="shared" si="4"/>
        <v>0</v>
      </c>
      <c r="P34" s="14">
        <f t="shared" si="5"/>
        <v>0</v>
      </c>
      <c r="Q34" s="13"/>
      <c r="R34" s="13"/>
      <c r="S34" s="12"/>
      <c r="T34" s="12"/>
    </row>
    <row r="35" spans="1:20">
      <c r="A35" s="31">
        <v>31</v>
      </c>
      <c r="B35" s="31">
        <v>42295134</v>
      </c>
      <c r="C35" s="40">
        <v>151802990094</v>
      </c>
      <c r="D35" s="35" t="s">
        <v>35</v>
      </c>
      <c r="E35" s="36" t="s">
        <v>5</v>
      </c>
      <c r="F35" s="33">
        <v>14000</v>
      </c>
      <c r="G35" s="32">
        <v>6400</v>
      </c>
      <c r="H35" s="32">
        <f t="shared" si="0"/>
        <v>20400</v>
      </c>
      <c r="I35" s="12"/>
      <c r="J35" s="11"/>
      <c r="K35" s="14"/>
      <c r="L35" s="14">
        <f t="shared" si="1"/>
        <v>0</v>
      </c>
      <c r="M35" s="14">
        <f t="shared" si="2"/>
        <v>0</v>
      </c>
      <c r="N35" s="14">
        <f t="shared" si="3"/>
        <v>0</v>
      </c>
      <c r="O35" s="14">
        <f t="shared" si="4"/>
        <v>0</v>
      </c>
      <c r="P35" s="14">
        <f t="shared" si="5"/>
        <v>0</v>
      </c>
      <c r="Q35" s="13"/>
      <c r="R35" s="13"/>
      <c r="S35" s="12"/>
      <c r="T35" s="12"/>
    </row>
    <row r="36" spans="1:20">
      <c r="A36" s="31">
        <v>32</v>
      </c>
      <c r="B36" s="31">
        <v>42295134</v>
      </c>
      <c r="C36" s="40">
        <v>151802990095</v>
      </c>
      <c r="D36" s="35" t="s">
        <v>36</v>
      </c>
      <c r="E36" s="36" t="s">
        <v>5</v>
      </c>
      <c r="F36" s="33">
        <v>1400</v>
      </c>
      <c r="G36" s="32">
        <v>1800</v>
      </c>
      <c r="H36" s="32">
        <f t="shared" si="0"/>
        <v>3200</v>
      </c>
      <c r="I36" s="12"/>
      <c r="J36" s="11"/>
      <c r="K36" s="14"/>
      <c r="L36" s="14">
        <f t="shared" si="1"/>
        <v>0</v>
      </c>
      <c r="M36" s="14">
        <f t="shared" si="2"/>
        <v>0</v>
      </c>
      <c r="N36" s="14">
        <f t="shared" si="3"/>
        <v>0</v>
      </c>
      <c r="O36" s="14">
        <f t="shared" si="4"/>
        <v>0</v>
      </c>
      <c r="P36" s="14">
        <f t="shared" si="5"/>
        <v>0</v>
      </c>
      <c r="Q36" s="13"/>
      <c r="R36" s="13"/>
      <c r="S36" s="12"/>
      <c r="T36" s="12"/>
    </row>
    <row r="37" spans="1:20" ht="23.25">
      <c r="A37" s="31">
        <v>33</v>
      </c>
      <c r="B37" s="31">
        <v>42295134</v>
      </c>
      <c r="C37" s="40">
        <v>151802990106</v>
      </c>
      <c r="D37" s="35" t="s">
        <v>37</v>
      </c>
      <c r="E37" s="36" t="s">
        <v>5</v>
      </c>
      <c r="F37" s="33">
        <v>2400</v>
      </c>
      <c r="G37" s="32">
        <v>1800</v>
      </c>
      <c r="H37" s="32">
        <f t="shared" si="0"/>
        <v>4200</v>
      </c>
      <c r="I37" s="12"/>
      <c r="J37" s="11"/>
      <c r="K37" s="14"/>
      <c r="L37" s="14">
        <f t="shared" ref="L37:L56" si="6">K37*19%</f>
        <v>0</v>
      </c>
      <c r="M37" s="14">
        <f t="shared" ref="M37:M56" si="7">+L37+K37</f>
        <v>0</v>
      </c>
      <c r="N37" s="14">
        <f t="shared" ref="N37:N56" si="8">M37*F37</f>
        <v>0</v>
      </c>
      <c r="O37" s="14">
        <f t="shared" ref="O37:O56" si="9">M37*G37</f>
        <v>0</v>
      </c>
      <c r="P37" s="14">
        <f t="shared" ref="P37:P56" si="10">+O37+N37</f>
        <v>0</v>
      </c>
      <c r="Q37" s="13"/>
      <c r="R37" s="13"/>
      <c r="S37" s="12"/>
      <c r="T37" s="12"/>
    </row>
    <row r="38" spans="1:20" ht="23.25">
      <c r="A38" s="31">
        <v>34</v>
      </c>
      <c r="B38" s="31">
        <v>42295134</v>
      </c>
      <c r="C38" s="40">
        <v>151802010035</v>
      </c>
      <c r="D38" s="38" t="s">
        <v>38</v>
      </c>
      <c r="E38" s="36" t="s">
        <v>39</v>
      </c>
      <c r="F38" s="33">
        <v>2800</v>
      </c>
      <c r="G38" s="32">
        <v>1800</v>
      </c>
      <c r="H38" s="32">
        <f t="shared" si="0"/>
        <v>4600</v>
      </c>
      <c r="I38" s="12"/>
      <c r="J38" s="11"/>
      <c r="K38" s="14"/>
      <c r="L38" s="14">
        <f t="shared" si="6"/>
        <v>0</v>
      </c>
      <c r="M38" s="14">
        <f t="shared" si="7"/>
        <v>0</v>
      </c>
      <c r="N38" s="14">
        <f t="shared" si="8"/>
        <v>0</v>
      </c>
      <c r="O38" s="14">
        <f t="shared" si="9"/>
        <v>0</v>
      </c>
      <c r="P38" s="14">
        <f t="shared" si="10"/>
        <v>0</v>
      </c>
      <c r="Q38" s="13"/>
      <c r="R38" s="13"/>
      <c r="S38" s="12"/>
      <c r="T38" s="12"/>
    </row>
    <row r="39" spans="1:20" ht="23.25">
      <c r="A39" s="31">
        <v>35</v>
      </c>
      <c r="B39" s="31">
        <v>42295134</v>
      </c>
      <c r="C39" s="40">
        <v>151802990117</v>
      </c>
      <c r="D39" s="38" t="s">
        <v>40</v>
      </c>
      <c r="E39" s="36" t="s">
        <v>5</v>
      </c>
      <c r="F39" s="33">
        <v>160</v>
      </c>
      <c r="G39" s="32">
        <v>300</v>
      </c>
      <c r="H39" s="32">
        <f t="shared" si="0"/>
        <v>460</v>
      </c>
      <c r="I39" s="12"/>
      <c r="J39" s="11"/>
      <c r="K39" s="14"/>
      <c r="L39" s="14">
        <f t="shared" si="6"/>
        <v>0</v>
      </c>
      <c r="M39" s="14">
        <f t="shared" si="7"/>
        <v>0</v>
      </c>
      <c r="N39" s="14">
        <f t="shared" si="8"/>
        <v>0</v>
      </c>
      <c r="O39" s="14">
        <f t="shared" si="9"/>
        <v>0</v>
      </c>
      <c r="P39" s="14">
        <f t="shared" si="10"/>
        <v>0</v>
      </c>
      <c r="Q39" s="13"/>
      <c r="R39" s="13"/>
      <c r="S39" s="12"/>
      <c r="T39" s="12"/>
    </row>
    <row r="40" spans="1:20" ht="33" customHeight="1">
      <c r="A40" s="31">
        <v>36</v>
      </c>
      <c r="B40" s="31">
        <v>42295134</v>
      </c>
      <c r="C40" s="40">
        <v>151802990038</v>
      </c>
      <c r="D40" s="35" t="s">
        <v>41</v>
      </c>
      <c r="E40" s="36" t="s">
        <v>5</v>
      </c>
      <c r="F40" s="33">
        <v>64</v>
      </c>
      <c r="G40" s="32">
        <v>180</v>
      </c>
      <c r="H40" s="32">
        <f t="shared" si="0"/>
        <v>244</v>
      </c>
      <c r="I40" s="12"/>
      <c r="J40" s="11"/>
      <c r="K40" s="14"/>
      <c r="L40" s="14">
        <f t="shared" si="6"/>
        <v>0</v>
      </c>
      <c r="M40" s="14">
        <f t="shared" si="7"/>
        <v>0</v>
      </c>
      <c r="N40" s="14">
        <f t="shared" si="8"/>
        <v>0</v>
      </c>
      <c r="O40" s="14">
        <f t="shared" si="9"/>
        <v>0</v>
      </c>
      <c r="P40" s="14">
        <f t="shared" si="10"/>
        <v>0</v>
      </c>
      <c r="Q40" s="13"/>
      <c r="R40" s="13"/>
      <c r="S40" s="12"/>
      <c r="T40" s="12"/>
    </row>
    <row r="41" spans="1:20" ht="33" customHeight="1">
      <c r="A41" s="31">
        <v>37</v>
      </c>
      <c r="B41" s="31">
        <v>42295134</v>
      </c>
      <c r="C41" s="40">
        <v>151802990039</v>
      </c>
      <c r="D41" s="35" t="s">
        <v>42</v>
      </c>
      <c r="E41" s="36" t="s">
        <v>5</v>
      </c>
      <c r="F41" s="33">
        <v>64</v>
      </c>
      <c r="G41" s="32">
        <v>180</v>
      </c>
      <c r="H41" s="32">
        <f t="shared" si="0"/>
        <v>244</v>
      </c>
      <c r="I41" s="12"/>
      <c r="J41" s="11"/>
      <c r="K41" s="14"/>
      <c r="L41" s="14">
        <f t="shared" si="6"/>
        <v>0</v>
      </c>
      <c r="M41" s="14">
        <f t="shared" si="7"/>
        <v>0</v>
      </c>
      <c r="N41" s="14">
        <f t="shared" si="8"/>
        <v>0</v>
      </c>
      <c r="O41" s="14">
        <f t="shared" si="9"/>
        <v>0</v>
      </c>
      <c r="P41" s="14">
        <f t="shared" si="10"/>
        <v>0</v>
      </c>
      <c r="Q41" s="13"/>
      <c r="R41" s="13"/>
      <c r="S41" s="12"/>
      <c r="T41" s="12"/>
    </row>
    <row r="42" spans="1:20" ht="33" customHeight="1">
      <c r="A42" s="31">
        <v>38</v>
      </c>
      <c r="B42" s="31">
        <v>42295134</v>
      </c>
      <c r="C42" s="40">
        <v>151802990035</v>
      </c>
      <c r="D42" s="35" t="s">
        <v>43</v>
      </c>
      <c r="E42" s="36" t="s">
        <v>5</v>
      </c>
      <c r="F42" s="33">
        <v>64</v>
      </c>
      <c r="G42" s="32">
        <v>180</v>
      </c>
      <c r="H42" s="32">
        <f t="shared" si="0"/>
        <v>244</v>
      </c>
      <c r="I42" s="12"/>
      <c r="J42" s="11"/>
      <c r="K42" s="14"/>
      <c r="L42" s="14">
        <f t="shared" si="6"/>
        <v>0</v>
      </c>
      <c r="M42" s="14">
        <f t="shared" si="7"/>
        <v>0</v>
      </c>
      <c r="N42" s="14">
        <f t="shared" si="8"/>
        <v>0</v>
      </c>
      <c r="O42" s="14">
        <f t="shared" si="9"/>
        <v>0</v>
      </c>
      <c r="P42" s="14">
        <f t="shared" si="10"/>
        <v>0</v>
      </c>
      <c r="Q42" s="13"/>
      <c r="R42" s="13"/>
      <c r="S42" s="12"/>
      <c r="T42" s="12"/>
    </row>
    <row r="43" spans="1:20" ht="33" customHeight="1">
      <c r="A43" s="31">
        <v>39</v>
      </c>
      <c r="B43" s="31">
        <v>42295134</v>
      </c>
      <c r="C43" s="40">
        <v>151802990041</v>
      </c>
      <c r="D43" s="35" t="s">
        <v>44</v>
      </c>
      <c r="E43" s="36" t="s">
        <v>5</v>
      </c>
      <c r="F43" s="33">
        <v>64</v>
      </c>
      <c r="G43" s="32">
        <v>180</v>
      </c>
      <c r="H43" s="32">
        <f t="shared" si="0"/>
        <v>244</v>
      </c>
      <c r="I43" s="12"/>
      <c r="J43" s="11"/>
      <c r="K43" s="14"/>
      <c r="L43" s="14">
        <f t="shared" si="6"/>
        <v>0</v>
      </c>
      <c r="M43" s="14">
        <f t="shared" si="7"/>
        <v>0</v>
      </c>
      <c r="N43" s="14">
        <f t="shared" si="8"/>
        <v>0</v>
      </c>
      <c r="O43" s="14">
        <f t="shared" si="9"/>
        <v>0</v>
      </c>
      <c r="P43" s="14">
        <f t="shared" si="10"/>
        <v>0</v>
      </c>
      <c r="Q43" s="13"/>
      <c r="R43" s="13"/>
      <c r="S43" s="12"/>
      <c r="T43" s="12"/>
    </row>
    <row r="44" spans="1:20" ht="33" customHeight="1">
      <c r="A44" s="31">
        <v>40</v>
      </c>
      <c r="B44" s="31">
        <v>42295134</v>
      </c>
      <c r="C44" s="40">
        <v>151802990042</v>
      </c>
      <c r="D44" s="35" t="s">
        <v>45</v>
      </c>
      <c r="E44" s="36" t="s">
        <v>5</v>
      </c>
      <c r="F44" s="33">
        <v>64</v>
      </c>
      <c r="G44" s="32">
        <v>180</v>
      </c>
      <c r="H44" s="32">
        <f t="shared" si="0"/>
        <v>244</v>
      </c>
      <c r="I44" s="12"/>
      <c r="J44" s="11"/>
      <c r="K44" s="14"/>
      <c r="L44" s="14">
        <f t="shared" si="6"/>
        <v>0</v>
      </c>
      <c r="M44" s="14">
        <f t="shared" si="7"/>
        <v>0</v>
      </c>
      <c r="N44" s="14">
        <f t="shared" si="8"/>
        <v>0</v>
      </c>
      <c r="O44" s="14">
        <f t="shared" si="9"/>
        <v>0</v>
      </c>
      <c r="P44" s="14">
        <f t="shared" si="10"/>
        <v>0</v>
      </c>
      <c r="Q44" s="13"/>
      <c r="R44" s="13"/>
      <c r="S44" s="12"/>
      <c r="T44" s="12"/>
    </row>
    <row r="45" spans="1:20">
      <c r="A45" s="31">
        <v>41</v>
      </c>
      <c r="B45" s="31">
        <v>42295134</v>
      </c>
      <c r="C45" s="40">
        <v>151802990072</v>
      </c>
      <c r="D45" s="35" t="s">
        <v>46</v>
      </c>
      <c r="E45" s="36" t="s">
        <v>47</v>
      </c>
      <c r="F45" s="33">
        <v>315</v>
      </c>
      <c r="G45" s="32">
        <v>0</v>
      </c>
      <c r="H45" s="32">
        <f t="shared" si="0"/>
        <v>315</v>
      </c>
      <c r="I45" s="12"/>
      <c r="J45" s="11"/>
      <c r="K45" s="14"/>
      <c r="L45" s="14">
        <f t="shared" si="6"/>
        <v>0</v>
      </c>
      <c r="M45" s="14">
        <f t="shared" si="7"/>
        <v>0</v>
      </c>
      <c r="N45" s="14">
        <f t="shared" si="8"/>
        <v>0</v>
      </c>
      <c r="O45" s="14">
        <f t="shared" si="9"/>
        <v>0</v>
      </c>
      <c r="P45" s="14">
        <f t="shared" si="10"/>
        <v>0</v>
      </c>
      <c r="Q45" s="13"/>
      <c r="R45" s="13"/>
      <c r="S45" s="12"/>
      <c r="T45" s="12"/>
    </row>
    <row r="46" spans="1:20">
      <c r="A46" s="31">
        <v>42</v>
      </c>
      <c r="B46" s="31">
        <v>42295134</v>
      </c>
      <c r="C46" s="40">
        <v>151802010014</v>
      </c>
      <c r="D46" s="35" t="s">
        <v>48</v>
      </c>
      <c r="E46" s="36" t="s">
        <v>15</v>
      </c>
      <c r="F46" s="33">
        <v>837</v>
      </c>
      <c r="G46" s="32">
        <v>187</v>
      </c>
      <c r="H46" s="32">
        <f t="shared" si="0"/>
        <v>1024</v>
      </c>
      <c r="I46" s="12"/>
      <c r="J46" s="11"/>
      <c r="K46" s="14"/>
      <c r="L46" s="14">
        <f t="shared" si="6"/>
        <v>0</v>
      </c>
      <c r="M46" s="14">
        <f t="shared" si="7"/>
        <v>0</v>
      </c>
      <c r="N46" s="14">
        <f t="shared" si="8"/>
        <v>0</v>
      </c>
      <c r="O46" s="14">
        <f t="shared" si="9"/>
        <v>0</v>
      </c>
      <c r="P46" s="14">
        <f t="shared" si="10"/>
        <v>0</v>
      </c>
      <c r="Q46" s="13"/>
      <c r="R46" s="13"/>
      <c r="S46" s="12"/>
      <c r="T46" s="12"/>
    </row>
    <row r="47" spans="1:20" ht="23.25">
      <c r="A47" s="31">
        <v>43</v>
      </c>
      <c r="B47" s="31">
        <v>42295134</v>
      </c>
      <c r="C47" s="40">
        <v>151802020001</v>
      </c>
      <c r="D47" s="35" t="s">
        <v>49</v>
      </c>
      <c r="E47" s="36" t="s">
        <v>15</v>
      </c>
      <c r="F47" s="33">
        <v>36</v>
      </c>
      <c r="G47" s="32">
        <v>0</v>
      </c>
      <c r="H47" s="32">
        <f t="shared" si="0"/>
        <v>36</v>
      </c>
      <c r="I47" s="12"/>
      <c r="J47" s="11"/>
      <c r="K47" s="14"/>
      <c r="L47" s="14">
        <f t="shared" si="6"/>
        <v>0</v>
      </c>
      <c r="M47" s="14">
        <f t="shared" si="7"/>
        <v>0</v>
      </c>
      <c r="N47" s="14">
        <f t="shared" si="8"/>
        <v>0</v>
      </c>
      <c r="O47" s="14">
        <f t="shared" si="9"/>
        <v>0</v>
      </c>
      <c r="P47" s="14">
        <f t="shared" si="10"/>
        <v>0</v>
      </c>
      <c r="Q47" s="13"/>
      <c r="R47" s="13"/>
      <c r="S47" s="12"/>
      <c r="T47" s="12"/>
    </row>
    <row r="48" spans="1:20" ht="34.5">
      <c r="A48" s="31">
        <v>44</v>
      </c>
      <c r="B48" s="31">
        <v>42295134</v>
      </c>
      <c r="C48" s="40">
        <v>151802990026</v>
      </c>
      <c r="D48" s="35" t="s">
        <v>50</v>
      </c>
      <c r="E48" s="36" t="s">
        <v>51</v>
      </c>
      <c r="F48" s="33">
        <v>70000</v>
      </c>
      <c r="G48" s="32">
        <v>16000</v>
      </c>
      <c r="H48" s="32">
        <f t="shared" si="0"/>
        <v>86000</v>
      </c>
      <c r="I48" s="12"/>
      <c r="J48" s="11"/>
      <c r="K48" s="14"/>
      <c r="L48" s="14">
        <f t="shared" si="6"/>
        <v>0</v>
      </c>
      <c r="M48" s="14">
        <f t="shared" si="7"/>
        <v>0</v>
      </c>
      <c r="N48" s="14">
        <f t="shared" si="8"/>
        <v>0</v>
      </c>
      <c r="O48" s="14">
        <f t="shared" si="9"/>
        <v>0</v>
      </c>
      <c r="P48" s="14">
        <f t="shared" si="10"/>
        <v>0</v>
      </c>
      <c r="Q48" s="13"/>
      <c r="R48" s="13"/>
      <c r="S48" s="12"/>
      <c r="T48" s="12"/>
    </row>
    <row r="49" spans="1:20" ht="23.25">
      <c r="A49" s="31">
        <v>45</v>
      </c>
      <c r="B49" s="31">
        <v>42295134</v>
      </c>
      <c r="C49" s="40">
        <v>151802990073</v>
      </c>
      <c r="D49" s="35" t="s">
        <v>87</v>
      </c>
      <c r="E49" s="36" t="s">
        <v>5</v>
      </c>
      <c r="F49" s="33">
        <v>7000</v>
      </c>
      <c r="G49" s="32">
        <v>1600</v>
      </c>
      <c r="H49" s="32">
        <f t="shared" si="0"/>
        <v>8600</v>
      </c>
      <c r="I49" s="12"/>
      <c r="J49" s="11"/>
      <c r="K49" s="14"/>
      <c r="L49" s="14">
        <f t="shared" si="6"/>
        <v>0</v>
      </c>
      <c r="M49" s="14">
        <f t="shared" si="7"/>
        <v>0</v>
      </c>
      <c r="N49" s="14">
        <f t="shared" si="8"/>
        <v>0</v>
      </c>
      <c r="O49" s="14">
        <f t="shared" si="9"/>
        <v>0</v>
      </c>
      <c r="P49" s="14">
        <f t="shared" si="10"/>
        <v>0</v>
      </c>
      <c r="Q49" s="13"/>
      <c r="R49" s="13"/>
      <c r="S49" s="12"/>
      <c r="T49" s="12"/>
    </row>
    <row r="50" spans="1:20">
      <c r="A50" s="31">
        <v>46</v>
      </c>
      <c r="B50" s="31">
        <v>42295134</v>
      </c>
      <c r="C50" s="40">
        <v>151802990110</v>
      </c>
      <c r="D50" s="35" t="s">
        <v>52</v>
      </c>
      <c r="E50" s="36" t="s">
        <v>5</v>
      </c>
      <c r="F50" s="33">
        <v>400</v>
      </c>
      <c r="G50" s="32">
        <v>900</v>
      </c>
      <c r="H50" s="32">
        <f t="shared" si="0"/>
        <v>1300</v>
      </c>
      <c r="I50" s="12"/>
      <c r="J50" s="11"/>
      <c r="K50" s="14"/>
      <c r="L50" s="14">
        <f t="shared" si="6"/>
        <v>0</v>
      </c>
      <c r="M50" s="14">
        <f t="shared" si="7"/>
        <v>0</v>
      </c>
      <c r="N50" s="14">
        <f t="shared" si="8"/>
        <v>0</v>
      </c>
      <c r="O50" s="14">
        <f t="shared" si="9"/>
        <v>0</v>
      </c>
      <c r="P50" s="14">
        <f t="shared" si="10"/>
        <v>0</v>
      </c>
      <c r="Q50" s="13"/>
      <c r="R50" s="13"/>
      <c r="S50" s="12"/>
      <c r="T50" s="12"/>
    </row>
    <row r="51" spans="1:20" ht="23.25">
      <c r="A51" s="31">
        <v>47</v>
      </c>
      <c r="B51" s="31">
        <v>42295134</v>
      </c>
      <c r="C51" s="40">
        <v>151802990121</v>
      </c>
      <c r="D51" s="35" t="s">
        <v>53</v>
      </c>
      <c r="E51" s="36" t="s">
        <v>15</v>
      </c>
      <c r="F51" s="33">
        <v>40</v>
      </c>
      <c r="G51" s="32">
        <v>0</v>
      </c>
      <c r="H51" s="32">
        <f t="shared" si="0"/>
        <v>40</v>
      </c>
      <c r="I51" s="12"/>
      <c r="J51" s="11"/>
      <c r="K51" s="14"/>
      <c r="L51" s="14">
        <f t="shared" si="6"/>
        <v>0</v>
      </c>
      <c r="M51" s="14">
        <f t="shared" si="7"/>
        <v>0</v>
      </c>
      <c r="N51" s="14">
        <f t="shared" si="8"/>
        <v>0</v>
      </c>
      <c r="O51" s="14">
        <f t="shared" si="9"/>
        <v>0</v>
      </c>
      <c r="P51" s="14">
        <f t="shared" si="10"/>
        <v>0</v>
      </c>
      <c r="Q51" s="13"/>
      <c r="R51" s="13"/>
      <c r="S51" s="12"/>
      <c r="T51" s="12"/>
    </row>
    <row r="52" spans="1:20">
      <c r="A52" s="31">
        <v>48</v>
      </c>
      <c r="B52" s="31">
        <v>42295134</v>
      </c>
      <c r="C52" s="40">
        <v>151802990074</v>
      </c>
      <c r="D52" s="35" t="s">
        <v>54</v>
      </c>
      <c r="E52" s="36" t="s">
        <v>5</v>
      </c>
      <c r="F52" s="33">
        <v>80</v>
      </c>
      <c r="G52" s="32">
        <v>36</v>
      </c>
      <c r="H52" s="32">
        <f t="shared" si="0"/>
        <v>116</v>
      </c>
      <c r="I52" s="12"/>
      <c r="J52" s="11"/>
      <c r="K52" s="14"/>
      <c r="L52" s="14">
        <f t="shared" si="6"/>
        <v>0</v>
      </c>
      <c r="M52" s="14">
        <f t="shared" si="7"/>
        <v>0</v>
      </c>
      <c r="N52" s="14">
        <f t="shared" si="8"/>
        <v>0</v>
      </c>
      <c r="O52" s="14">
        <f t="shared" si="9"/>
        <v>0</v>
      </c>
      <c r="P52" s="14">
        <f t="shared" si="10"/>
        <v>0</v>
      </c>
      <c r="Q52" s="13"/>
      <c r="R52" s="13"/>
      <c r="S52" s="12"/>
      <c r="T52" s="12"/>
    </row>
    <row r="53" spans="1:20">
      <c r="A53" s="31">
        <v>49</v>
      </c>
      <c r="B53" s="31">
        <v>42295134</v>
      </c>
      <c r="C53" s="40">
        <v>151802990120</v>
      </c>
      <c r="D53" s="35" t="s">
        <v>55</v>
      </c>
      <c r="E53" s="36" t="s">
        <v>5</v>
      </c>
      <c r="F53" s="33">
        <v>240</v>
      </c>
      <c r="G53" s="32">
        <v>60</v>
      </c>
      <c r="H53" s="32">
        <f t="shared" si="0"/>
        <v>300</v>
      </c>
      <c r="I53" s="12"/>
      <c r="J53" s="11"/>
      <c r="K53" s="14"/>
      <c r="L53" s="14">
        <f t="shared" si="6"/>
        <v>0</v>
      </c>
      <c r="M53" s="14">
        <f t="shared" si="7"/>
        <v>0</v>
      </c>
      <c r="N53" s="14">
        <f t="shared" si="8"/>
        <v>0</v>
      </c>
      <c r="O53" s="14">
        <f t="shared" si="9"/>
        <v>0</v>
      </c>
      <c r="P53" s="14">
        <f t="shared" si="10"/>
        <v>0</v>
      </c>
      <c r="Q53" s="13"/>
      <c r="R53" s="13"/>
      <c r="S53" s="12"/>
      <c r="T53" s="12"/>
    </row>
    <row r="54" spans="1:20">
      <c r="A54" s="31">
        <v>50</v>
      </c>
      <c r="B54" s="31">
        <v>42295134</v>
      </c>
      <c r="C54" s="40">
        <v>151802990076</v>
      </c>
      <c r="D54" s="35" t="s">
        <v>56</v>
      </c>
      <c r="E54" s="36" t="s">
        <v>1</v>
      </c>
      <c r="F54" s="33">
        <v>2320</v>
      </c>
      <c r="G54" s="32">
        <v>400</v>
      </c>
      <c r="H54" s="32">
        <f t="shared" si="0"/>
        <v>2720</v>
      </c>
      <c r="I54" s="12"/>
      <c r="J54" s="11"/>
      <c r="K54" s="14"/>
      <c r="L54" s="14">
        <f t="shared" si="6"/>
        <v>0</v>
      </c>
      <c r="M54" s="14">
        <f t="shared" si="7"/>
        <v>0</v>
      </c>
      <c r="N54" s="14">
        <f t="shared" si="8"/>
        <v>0</v>
      </c>
      <c r="O54" s="14">
        <f t="shared" si="9"/>
        <v>0</v>
      </c>
      <c r="P54" s="14">
        <f t="shared" si="10"/>
        <v>0</v>
      </c>
      <c r="Q54" s="13"/>
      <c r="R54" s="13"/>
      <c r="S54" s="12"/>
      <c r="T54" s="12"/>
    </row>
    <row r="55" spans="1:20">
      <c r="A55" s="31">
        <v>51</v>
      </c>
      <c r="B55" s="31">
        <v>42295134</v>
      </c>
      <c r="C55" s="40">
        <v>151802990077</v>
      </c>
      <c r="D55" s="35" t="s">
        <v>57</v>
      </c>
      <c r="E55" s="36" t="s">
        <v>1</v>
      </c>
      <c r="F55" s="33">
        <v>2400</v>
      </c>
      <c r="G55" s="32">
        <v>400</v>
      </c>
      <c r="H55" s="32">
        <f t="shared" si="0"/>
        <v>2800</v>
      </c>
      <c r="I55" s="12"/>
      <c r="J55" s="11"/>
      <c r="K55" s="14"/>
      <c r="L55" s="14">
        <f t="shared" si="6"/>
        <v>0</v>
      </c>
      <c r="M55" s="14">
        <f t="shared" si="7"/>
        <v>0</v>
      </c>
      <c r="N55" s="14">
        <f t="shared" si="8"/>
        <v>0</v>
      </c>
      <c r="O55" s="14">
        <f t="shared" si="9"/>
        <v>0</v>
      </c>
      <c r="P55" s="14">
        <f t="shared" si="10"/>
        <v>0</v>
      </c>
      <c r="Q55" s="13"/>
      <c r="R55" s="13"/>
      <c r="S55" s="12"/>
      <c r="T55" s="12"/>
    </row>
    <row r="56" spans="1:20">
      <c r="J56" s="11"/>
      <c r="K56" s="14"/>
      <c r="L56" s="14">
        <f t="shared" si="6"/>
        <v>0</v>
      </c>
      <c r="M56" s="14">
        <f t="shared" si="7"/>
        <v>0</v>
      </c>
      <c r="N56" s="14">
        <f t="shared" si="8"/>
        <v>0</v>
      </c>
      <c r="O56" s="14">
        <f t="shared" si="9"/>
        <v>0</v>
      </c>
      <c r="P56" s="14">
        <f t="shared" si="10"/>
        <v>0</v>
      </c>
      <c r="Q56" s="13"/>
      <c r="R56" s="13"/>
      <c r="S56" s="12"/>
      <c r="T56" s="12"/>
    </row>
    <row r="57" spans="1:20">
      <c r="B57" s="7"/>
      <c r="N57" s="16">
        <f>SUM(N5:N56)</f>
        <v>0</v>
      </c>
      <c r="O57" s="16">
        <f>SUM(O5:O56)</f>
        <v>0</v>
      </c>
      <c r="P57" s="16">
        <f>SUM(P5:P56)</f>
        <v>0</v>
      </c>
    </row>
    <row r="58" spans="1:20">
      <c r="A58" s="7"/>
      <c r="C58" s="7"/>
    </row>
  </sheetData>
  <autoFilter ref="A4:R57"/>
  <phoneticPr fontId="8" type="noConversion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Hoja4</vt:lpstr>
      <vt:lpstr>CUADRO.ECONOMICO.CONV.8</vt:lpstr>
      <vt:lpstr>CUADRO.ECONOMICO.CONV.8 (2)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2018-01-25T16:48:30Z</dcterms:modified>
</cp:coreProperties>
</file>