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35" firstSheet="1" activeTab="1"/>
  </bookViews>
  <sheets>
    <sheet name="Hoja4" sheetId="4" state="hidden" r:id="rId1"/>
    <sheet name="CUADRO.ECONOMICO.CONV.3" sheetId="5" r:id="rId2"/>
  </sheets>
  <definedNames>
    <definedName name="_xlnm._FilterDatabase" localSheetId="1" hidden="1">CUADRO.ECONOMICO.CONV.3!$A$4:$N$143</definedName>
    <definedName name="DAOTS">Hoja4!$A$5:$B$388</definedName>
    <definedName name="DATOS">Hoja4!$A$5:$B$388</definedName>
  </definedNames>
  <calcPr calcId="114210"/>
</workbook>
</file>

<file path=xl/calcChain.xml><?xml version="1.0" encoding="utf-8"?>
<calcChain xmlns="http://schemas.openxmlformats.org/spreadsheetml/2006/main">
  <c r="K11" i="5"/>
  <c r="J5"/>
  <c r="K5"/>
  <c r="L5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K142"/>
  <c r="K141"/>
  <c r="K140"/>
  <c r="K139"/>
  <c r="K138"/>
  <c r="K137"/>
  <c r="K136"/>
  <c r="K135"/>
  <c r="K134"/>
  <c r="K133"/>
  <c r="K132"/>
  <c r="K131"/>
  <c r="K130"/>
  <c r="K129"/>
  <c r="K128"/>
  <c r="K127"/>
  <c r="K126"/>
  <c r="K125"/>
  <c r="K124"/>
  <c r="K123"/>
  <c r="K122"/>
  <c r="K121"/>
  <c r="K120"/>
  <c r="K119"/>
  <c r="K118"/>
  <c r="K117"/>
  <c r="K116"/>
  <c r="K115"/>
  <c r="K114"/>
  <c r="K113"/>
  <c r="K112"/>
  <c r="K111"/>
  <c r="K110"/>
  <c r="K109"/>
  <c r="K108"/>
  <c r="K107"/>
  <c r="K106"/>
  <c r="K105"/>
  <c r="K104"/>
  <c r="K103"/>
  <c r="K102"/>
  <c r="K101"/>
  <c r="K100"/>
  <c r="K99"/>
  <c r="K98"/>
  <c r="K97"/>
  <c r="K96"/>
  <c r="K95"/>
  <c r="K94"/>
  <c r="K93"/>
  <c r="K92"/>
  <c r="K91"/>
  <c r="K90"/>
  <c r="K89"/>
  <c r="K88"/>
  <c r="K87"/>
  <c r="K86"/>
  <c r="K85"/>
  <c r="K84"/>
  <c r="K83"/>
  <c r="K82"/>
  <c r="K81"/>
  <c r="K80"/>
  <c r="K79"/>
  <c r="K78"/>
  <c r="L78"/>
  <c r="K77"/>
  <c r="K76"/>
  <c r="L76"/>
  <c r="K75"/>
  <c r="K74"/>
  <c r="K73"/>
  <c r="K72"/>
  <c r="L72"/>
  <c r="K71"/>
  <c r="K70"/>
  <c r="K69"/>
  <c r="K68"/>
  <c r="L68"/>
  <c r="K67"/>
  <c r="K66"/>
  <c r="K65"/>
  <c r="K64"/>
  <c r="K63"/>
  <c r="K62"/>
  <c r="K61"/>
  <c r="K60"/>
  <c r="K59"/>
  <c r="K58"/>
  <c r="K57"/>
  <c r="K56"/>
  <c r="K55"/>
  <c r="K54"/>
  <c r="K53"/>
  <c r="K52"/>
  <c r="K51"/>
  <c r="K50"/>
  <c r="K49"/>
  <c r="K48"/>
  <c r="L48"/>
  <c r="K47"/>
  <c r="K46"/>
  <c r="K45"/>
  <c r="K44"/>
  <c r="L44"/>
  <c r="K43"/>
  <c r="K42"/>
  <c r="K41"/>
  <c r="K40"/>
  <c r="K39"/>
  <c r="K38"/>
  <c r="K37"/>
  <c r="K36"/>
  <c r="K35"/>
  <c r="K34"/>
  <c r="K33"/>
  <c r="K32"/>
  <c r="L32"/>
  <c r="K31"/>
  <c r="K30"/>
  <c r="K29"/>
  <c r="K28"/>
  <c r="L28"/>
  <c r="K27"/>
  <c r="K26"/>
  <c r="K25"/>
  <c r="K24"/>
  <c r="L24"/>
  <c r="K23"/>
  <c r="K22"/>
  <c r="K21"/>
  <c r="K20"/>
  <c r="K19"/>
  <c r="K18"/>
  <c r="K17"/>
  <c r="K16"/>
  <c r="K15"/>
  <c r="K14"/>
  <c r="K13"/>
  <c r="K12"/>
  <c r="L12"/>
  <c r="K10"/>
  <c r="L10"/>
  <c r="K9"/>
  <c r="K8"/>
  <c r="L8"/>
  <c r="K7"/>
  <c r="K6"/>
  <c r="L6"/>
  <c r="L70"/>
  <c r="L75"/>
  <c r="L7"/>
  <c r="L34"/>
  <c r="L11"/>
  <c r="L23"/>
  <c r="L27"/>
  <c r="L31"/>
  <c r="L43"/>
  <c r="L47"/>
  <c r="L67"/>
  <c r="L71"/>
  <c r="L14"/>
  <c r="L26"/>
  <c r="L30"/>
  <c r="L46"/>
  <c r="L50"/>
  <c r="L74"/>
  <c r="L9"/>
  <c r="L13"/>
  <c r="L25"/>
  <c r="L29"/>
  <c r="L33"/>
  <c r="L45"/>
  <c r="L49"/>
  <c r="L69"/>
  <c r="L73"/>
  <c r="L77"/>
  <c r="L19"/>
  <c r="L20"/>
  <c r="L21"/>
  <c r="L22"/>
  <c r="L40"/>
  <c r="L41"/>
  <c r="L42"/>
  <c r="L59"/>
  <c r="L60"/>
  <c r="L61"/>
  <c r="L62"/>
  <c r="L63"/>
  <c r="L64"/>
  <c r="L65"/>
  <c r="L66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5"/>
  <c r="L16"/>
  <c r="L17"/>
  <c r="L18"/>
  <c r="L35"/>
  <c r="L36"/>
  <c r="L37"/>
  <c r="L38"/>
  <c r="L39"/>
  <c r="L51"/>
  <c r="L52"/>
  <c r="L53"/>
  <c r="L54"/>
  <c r="L55"/>
  <c r="L56"/>
  <c r="L57"/>
  <c r="L58"/>
  <c r="L79"/>
  <c r="L80"/>
  <c r="L81"/>
  <c r="L82"/>
  <c r="L83"/>
  <c r="L84"/>
  <c r="L85"/>
  <c r="L86"/>
  <c r="L87"/>
  <c r="L88"/>
  <c r="L89"/>
  <c r="L90"/>
  <c r="L143"/>
</calcChain>
</file>

<file path=xl/sharedStrings.xml><?xml version="1.0" encoding="utf-8"?>
<sst xmlns="http://schemas.openxmlformats.org/spreadsheetml/2006/main" count="301" uniqueCount="300">
  <si>
    <t>NOTA 1:</t>
  </si>
  <si>
    <t>EL VALOR UNITARIO DE LA COLUMNA I DE CADA ÍTEM DEBE SER DILIGENCIADA SIN DECIMALES, DEBE SER EN PESO CERRADO.</t>
  </si>
  <si>
    <t>D02A02</t>
  </si>
  <si>
    <t>AGUJA ANGIOGRAFICA</t>
  </si>
  <si>
    <t>CT309927</t>
  </si>
  <si>
    <t>AGUJA PARACENTESIS PIGTAIL 5F 15CM</t>
  </si>
  <si>
    <t>CT1301496</t>
  </si>
  <si>
    <t>ASA DE RECUPERACION DE CUERPO EXTRAÑO</t>
  </si>
  <si>
    <t>CT4791501</t>
  </si>
  <si>
    <t>BALON  ANGIOPLASTIA  CORONARIO DIFERENTES MEDIDAS Y LONGITUDES</t>
  </si>
  <si>
    <t>CT4791580</t>
  </si>
  <si>
    <t>BALON DE ALTA PRESION CORONARIO (HIRYU)</t>
  </si>
  <si>
    <t>CT2681568</t>
  </si>
  <si>
    <t>BALON DE ANGIOPLASTIA CORONARIA LIBERADOR DE PACLITAXEL</t>
  </si>
  <si>
    <t>CT4791260</t>
  </si>
  <si>
    <t>BALON DE ANGIOPLASTIA PERIFERICA DIFERENTES LONGITUDES</t>
  </si>
  <si>
    <t>CT4791561</t>
  </si>
  <si>
    <t>BALON DE IMPACTACION 0.035 X 300 cm</t>
  </si>
  <si>
    <t>CT4711565</t>
  </si>
  <si>
    <t>BALON PARA PLANCHADO DE ENDOPROTESIS AORTICA</t>
  </si>
  <si>
    <t>CT5201642</t>
  </si>
  <si>
    <t>CABLE DE EXTENSION PARA ELECTROFISIOLOGIA DECAPOLAR NEGRA</t>
  </si>
  <si>
    <t>CT5201439</t>
  </si>
  <si>
    <t>CABLE PARA ELECTROFISIOLOGIA CUADRIPOLAR 1.5m</t>
  </si>
  <si>
    <t>CT5201438</t>
  </si>
  <si>
    <t>CABLE PARA ELECTROFISIOLOGIA DECAPOLAR 1.5m</t>
  </si>
  <si>
    <t>CT11471417</t>
  </si>
  <si>
    <t>CARDIODESFIBRILADOR IMPLANTABLE BICAMERAL</t>
  </si>
  <si>
    <t>CT4321531</t>
  </si>
  <si>
    <t>CATETER  GUIA RADIAL 5Fr 100cm IZQUIERDO TIPO AMPLATZ</t>
  </si>
  <si>
    <t>CT1301381</t>
  </si>
  <si>
    <t>CATETER ANGIOFRAFICO HIDROFILICO 5F 100 cm TIPO VERTEBRAL</t>
  </si>
  <si>
    <t>CT999884</t>
  </si>
  <si>
    <t>CATETER ANGIOGRAFIA 5Fr 0.38­­"  100cm TIPO COBRA 2"</t>
  </si>
  <si>
    <t>CT1301586</t>
  </si>
  <si>
    <t>CATETER ANGIOGRAFIA 5Fr 0.38­­" 65 cm TIPO COBRA 2"</t>
  </si>
  <si>
    <t>CT4791280</t>
  </si>
  <si>
    <t>CATETER ANGIOGRAFIA MULTIPROPOSITO 5F 100cm</t>
  </si>
  <si>
    <t>C04I03</t>
  </si>
  <si>
    <t>CATETER ANGIOGRAFIA MULTIPROPOSITO 5Fr * 65cm</t>
  </si>
  <si>
    <t>CT1301300</t>
  </si>
  <si>
    <t>CATETER ANGIOGRAFICO 5F  100 cm TIPO VERTEBRAL</t>
  </si>
  <si>
    <t>CT1301525</t>
  </si>
  <si>
    <t>CATETER ANGIOGRAFICO 5F 100cm  MAMARIO INTERNO RADIAL</t>
  </si>
  <si>
    <t>CT1301523</t>
  </si>
  <si>
    <t>CATETER ANGIOGRAFICO 5F 100cm AMPLATZ IZQUIERDO RADIAL</t>
  </si>
  <si>
    <t>CT1301289</t>
  </si>
  <si>
    <t>CATETER ANGIOGRAFICO 5F 100cm COBRA 2 HIDROFILICO</t>
  </si>
  <si>
    <t>CT1301317</t>
  </si>
  <si>
    <t>CATETER ANGIOGRAFICO CENTIMETRADO 5Fr * 100cm TIPO PIG TAIL</t>
  </si>
  <si>
    <t>CT1301293</t>
  </si>
  <si>
    <t>CATETER ANGIOGRAFICO HIDROFILICO 5F 100cm SIMMONS 2</t>
  </si>
  <si>
    <t>CT1301298</t>
  </si>
  <si>
    <t>CATETER ANGIOGRAFICO NO CENTIMETRADO 5F 110cm TIPO PIG TAIL</t>
  </si>
  <si>
    <t>CT1301299</t>
  </si>
  <si>
    <t>CATETER ANGIOGRAFICO SIMMONS 2</t>
  </si>
  <si>
    <t>G05C01</t>
  </si>
  <si>
    <t>CATETER BALON DE DILATACION BILIAR 6,0mm X 4 cm 0,035</t>
  </si>
  <si>
    <t>CT4791409</t>
  </si>
  <si>
    <t>CATETER BALON PERIFERICO LIBERADOR DE PACLITAXEL</t>
  </si>
  <si>
    <t>CT1311574</t>
  </si>
  <si>
    <t>CATETER CPS DIRECT PL x 47 CM</t>
  </si>
  <si>
    <t>CT1301866</t>
  </si>
  <si>
    <t>CATETER DE ABLACION IRRIGADO BIDIRECCIONAL</t>
  </si>
  <si>
    <t>CT1301641</t>
  </si>
  <si>
    <t>CATETER DE ULTRASONIDO INTRACARDIACO TEMPORAL</t>
  </si>
  <si>
    <t>CT1301304</t>
  </si>
  <si>
    <t>CATETER DIAGNOSTICO AMPLATZ DER 6 FR</t>
  </si>
  <si>
    <t>CT1301283</t>
  </si>
  <si>
    <t>CATETER DIAGNOSTICO AMPLATZ IZQ 6 FR</t>
  </si>
  <si>
    <t>CT1331423</t>
  </si>
  <si>
    <t>CATETER DIAGNOSTICO ELECTROFISIOLOGICO CUADRIPOLAR</t>
  </si>
  <si>
    <t>CT1321422</t>
  </si>
  <si>
    <t>CATETER DIAGNOSTICO ELECTROFISIOLOGICO DECAPOLAR</t>
  </si>
  <si>
    <t>CT1301285</t>
  </si>
  <si>
    <t>CATETER DIAGNOSTICO JUDKINS DER JR</t>
  </si>
  <si>
    <t>CT1301287</t>
  </si>
  <si>
    <t>CATETER DIAGNOSTICO JUDKINS IZQ Jl</t>
  </si>
  <si>
    <t>CT1301579</t>
  </si>
  <si>
    <t>CATETER DIAGNOSTICO RADIAL TIGER</t>
  </si>
  <si>
    <t>E14C06</t>
  </si>
  <si>
    <t>CATETER DRENAJE BILIAR</t>
  </si>
  <si>
    <t>CT383765</t>
  </si>
  <si>
    <t>CATETER ELECTRODO BIPOLAR 5Fr 110 cm</t>
  </si>
  <si>
    <t>CT4321307</t>
  </si>
  <si>
    <t>CATETER GUIA AMPLATZ DER 6 FR</t>
  </si>
  <si>
    <t>CT4321802</t>
  </si>
  <si>
    <t>CATETER GUIA CHAPERON 6Fr</t>
  </si>
  <si>
    <t>CT4711481</t>
  </si>
  <si>
    <t>CATETER GUIA DE ACCESO INTRACEREBRAL</t>
  </si>
  <si>
    <t>CT4321308</t>
  </si>
  <si>
    <t>CATETER GUIA ENVOY 6Fr Mpc</t>
  </si>
  <si>
    <t>CT4321519</t>
  </si>
  <si>
    <t>CATETER GUIA JFR</t>
  </si>
  <si>
    <t>CT4321291</t>
  </si>
  <si>
    <t>CATETER GUIA JUDKINS DER 6 FR 100 cm</t>
  </si>
  <si>
    <t>CT4321526</t>
  </si>
  <si>
    <t>CATETER GUIA RADIAL JL</t>
  </si>
  <si>
    <t>CT4321527</t>
  </si>
  <si>
    <t>CATETER GUIA RADIAL JR</t>
  </si>
  <si>
    <t>CT4321518</t>
  </si>
  <si>
    <t>CATETER GUIA RADIAL5Fr 100 cm SBS 4.0</t>
  </si>
  <si>
    <t>G02H05</t>
  </si>
  <si>
    <t>CATETER IMPLANTABLE DE ACCESO VENOSO CON CAMARA DE TITANIO CON ACCESORIOS</t>
  </si>
  <si>
    <t>CT1301314</t>
  </si>
  <si>
    <t>CATETER INFINIT 5Fr Tl Jl 3-5</t>
  </si>
  <si>
    <t>CT1301584</t>
  </si>
  <si>
    <t>CATETER INTRODUCTOR CPS (SENO CORONARIO)</t>
  </si>
  <si>
    <t>CT1301634</t>
  </si>
  <si>
    <t>CATÉTER IRRIGADO COOL FLEX</t>
  </si>
  <si>
    <t>CT1351640</t>
  </si>
  <si>
    <t>CATETER LIVEWIRE 7 FR DUODECAPOLAR 2-10-2 S</t>
  </si>
  <si>
    <t>CT529905</t>
  </si>
  <si>
    <t>CATETER MULTIPROPOSITO DE 1 SOLO PASO* 8.5 F</t>
  </si>
  <si>
    <t>CT1301539</t>
  </si>
  <si>
    <t>CATETER NON TAPER ANGLE</t>
  </si>
  <si>
    <t>CT1301420</t>
  </si>
  <si>
    <t>CATETER PARA ABLACION 7F 2.3mm 110cm</t>
  </si>
  <si>
    <t>CT1301385</t>
  </si>
  <si>
    <t>CATETER RADIAL DX JL</t>
  </si>
  <si>
    <t>CT1301386</t>
  </si>
  <si>
    <t>CATETER RADIAL DX JR</t>
  </si>
  <si>
    <t>CT1301530</t>
  </si>
  <si>
    <t>CATETER RADIAL LCB</t>
  </si>
  <si>
    <t>CT1301384</t>
  </si>
  <si>
    <t>CATETER RADIAL PIGTAIL</t>
  </si>
  <si>
    <t>CT1301529</t>
  </si>
  <si>
    <t>CATETER RADIAL RCB</t>
  </si>
  <si>
    <t>CT1301624</t>
  </si>
  <si>
    <t>CATETER TUNELIZADO DOBLE LUMEN ADULTO PARA INSERCION TRASLUMBAR</t>
  </si>
  <si>
    <t>CT9531263</t>
  </si>
  <si>
    <t>COIL DE EMBOLIZACION NEUROVASCULAR DIFERENTES MEDIDAS</t>
  </si>
  <si>
    <t>CT9531334</t>
  </si>
  <si>
    <t>COIL DE EMBOLIZACION PERIFERICA</t>
  </si>
  <si>
    <t>CT4791408</t>
  </si>
  <si>
    <t>DISPOSITIVO DE CIERRE VASCULAR 6F</t>
  </si>
  <si>
    <t>CT3511686</t>
  </si>
  <si>
    <t>DISPOSITIVO REMODELACION NEUROVASCULAR 4mm 20mm 31mm</t>
  </si>
  <si>
    <t>CT3831430</t>
  </si>
  <si>
    <t>Electrodo De Marcapaso No MRI</t>
  </si>
  <si>
    <t>CT3831429</t>
  </si>
  <si>
    <t>Electrodo De Marcapaso RMI</t>
  </si>
  <si>
    <t>CT3831427</t>
  </si>
  <si>
    <t>ELECTRODO QUARTET PARA VENTRICULO IZQUIERDO</t>
  </si>
  <si>
    <t>CT3831428</t>
  </si>
  <si>
    <t>ELECTRODO VENTRICULAR PARA CARDIODESFIBRILADOR</t>
  </si>
  <si>
    <t>CT4461685</t>
  </si>
  <si>
    <t>ENDOPROTESIS AORTICA ABDOMINAL CON FIJACION SUPRA RENAL (incluye tronco, colateral, introductores, guias de alto soporte, balon planchado)</t>
  </si>
  <si>
    <t>CT4461692</t>
  </si>
  <si>
    <t>ENDOPROTESIS AORTICA ABDOMINAL REPOSICIONABLE SIN FIJACION SUPRA RENAL (incluye tronco, colateral, introductores, balon planchado, guias de alto soporte)</t>
  </si>
  <si>
    <t>CT4461563</t>
  </si>
  <si>
    <t>ENDOPROTESIS AORTICA CONTRALATERAL AAA</t>
  </si>
  <si>
    <t>CT4461482</t>
  </si>
  <si>
    <t>ENDOPROTESIS INTRAC. DE RECONSTRUCCIÓN 4,0 X 35 (DIVERSOR DE FLUJO) SILK</t>
  </si>
  <si>
    <t>CT4661730</t>
  </si>
  <si>
    <t>EXTENCION ABDOMINAL ESBE</t>
  </si>
  <si>
    <t>CT3091318</t>
  </si>
  <si>
    <t>EXTENSION DE INYECTOR</t>
  </si>
  <si>
    <t>CT4461591</t>
  </si>
  <si>
    <t>EXTENSION ILIACA ENDOPROTESIS</t>
  </si>
  <si>
    <t>CT5201435</t>
  </si>
  <si>
    <t>EXTENSION PARA CATETER DE ABLACION 7F 2.3mm 110cm</t>
  </si>
  <si>
    <t>CT4141320</t>
  </si>
  <si>
    <t>FILTRO VENA CAVA</t>
  </si>
  <si>
    <t>CT2281419</t>
  </si>
  <si>
    <t>GENERADOR CARDIORESINCRONIZADOR IMPLANTABLE</t>
  </si>
  <si>
    <t>CT4491442</t>
  </si>
  <si>
    <t>Generador De Marcapaso Definitivo (Bicameral)</t>
  </si>
  <si>
    <t>CT4491443</t>
  </si>
  <si>
    <t>Generador De Marcapaso Definitivo (Unicameral)</t>
  </si>
  <si>
    <t>CT4851458</t>
  </si>
  <si>
    <t>GUIA 0.035 x 260 EXTRA STIFF (ENDOPROTESIS)</t>
  </si>
  <si>
    <t>CT4321375</t>
  </si>
  <si>
    <t>GUIA ANGIOPLASTIA DIFERENTES SOPORTES</t>
  </si>
  <si>
    <t>CT4321474</t>
  </si>
  <si>
    <t>GUIA CON REVESTIMIENTO HIDROFILICO 0.014” 300cm CON PUNTA RECTA</t>
  </si>
  <si>
    <t>CT1301868</t>
  </si>
  <si>
    <t>Guia CPS curier</t>
  </si>
  <si>
    <t>CT4321677</t>
  </si>
  <si>
    <t>GUIA DE ALTO SOPORTE 0,035 x 300cm ENDOPROTESIS AORTICA</t>
  </si>
  <si>
    <t>CT4321578</t>
  </si>
  <si>
    <t>GUIA DE ANGIOPLASTIA PARA OCLUSION 0.036 180 cm</t>
  </si>
  <si>
    <t>CT4321322</t>
  </si>
  <si>
    <t>GUIA DE INTERCAMBIO RECTA (0.035 X 260 Cm)</t>
  </si>
  <si>
    <t>D07603</t>
  </si>
  <si>
    <t>GUIA DIAGNOSTICA 035mmX145cm ó 150cm</t>
  </si>
  <si>
    <t>CT4321339</t>
  </si>
  <si>
    <t>GUIA HIDROFILICA  035 x 150</t>
  </si>
  <si>
    <t>D03603</t>
  </si>
  <si>
    <t>GUIA HIDROFILICA 0 35 mm x 145 cm</t>
  </si>
  <si>
    <t>D04G01</t>
  </si>
  <si>
    <t>GUIA HIDROFILICA 0,35mmx 180ó260 cm</t>
  </si>
  <si>
    <t>CT4851575</t>
  </si>
  <si>
    <t>GUIA HIDROFILICA 0.014” 195cm CON PUNTA RECTA MOLDEABLE</t>
  </si>
  <si>
    <t>CT4321599</t>
  </si>
  <si>
    <t>GUIA HIDROFILICA DE INTERCAMBIO (0.035 X 260 Cm)</t>
  </si>
  <si>
    <t>CT4321688</t>
  </si>
  <si>
    <t>GUIA PARA IMPLANTE DE DISPOSITIVOS DE OCLUSION</t>
  </si>
  <si>
    <t>D03G02</t>
  </si>
  <si>
    <t>GUIA TEFLONADA 0,035" 150cm CON PUNTA EN J"</t>
  </si>
  <si>
    <t>CT5651636</t>
  </si>
  <si>
    <t>INTRODUCCTOR AGILIS NXT DEFLECTABLE</t>
  </si>
  <si>
    <t>CT5651301</t>
  </si>
  <si>
    <t>Introductor 6 Fr 25 Cm</t>
  </si>
  <si>
    <t>CT5651327</t>
  </si>
  <si>
    <t>INTRODUCTOR 7Fr LARGO</t>
  </si>
  <si>
    <t>CT5651445</t>
  </si>
  <si>
    <t>INTRODUCTOR DE DESPRENDIMIENTO 8F 14 cm  0.038 50cm</t>
  </si>
  <si>
    <t>CT5651341</t>
  </si>
  <si>
    <t>INTRODUCTOR FLEXOR CON BRAZO LATERAL</t>
  </si>
  <si>
    <t>CT5651444</t>
  </si>
  <si>
    <t>INTRODUCTOR HEMOSTATICO (ELECTROFIFIOLOGIA)</t>
  </si>
  <si>
    <t>CT5651483</t>
  </si>
  <si>
    <t>INTRODUCTOR INTRACEREBRAL PARA ANGIOGRAFIA (IVA)</t>
  </si>
  <si>
    <t>CT5651980</t>
  </si>
  <si>
    <t>INTRODUCTOR SET 14Fr</t>
  </si>
  <si>
    <t>CT5651383</t>
  </si>
  <si>
    <t>INTRODUCTOR TRANSRADIAL 5 FR</t>
  </si>
  <si>
    <t>CT5651271</t>
  </si>
  <si>
    <t>INTRODUCTOR VASCULAR 11 CM</t>
  </si>
  <si>
    <t>CT3091226</t>
  </si>
  <si>
    <t>JERINGA INSUFLADORA</t>
  </si>
  <si>
    <t>CT2571572</t>
  </si>
  <si>
    <t>KIT DE IMPLANTE</t>
  </si>
  <si>
    <t>CT3941635</t>
  </si>
  <si>
    <t>KIT ELECTRODOS DE SUPERFICIE</t>
  </si>
  <si>
    <t>CT4462011</t>
  </si>
  <si>
    <t>KIT ENDOPROTESIS ANEURISMA AORTA ABDOMINAL PARA ANGULOS DIFERENTES A 90°</t>
  </si>
  <si>
    <t>CT9531276</t>
  </si>
  <si>
    <t>LIQUIDO EMBOLICO PARA ANEURISMAS KIT ONIX DENSIDAD 18</t>
  </si>
  <si>
    <t>CT4271278</t>
  </si>
  <si>
    <t>MANIFOLD DE 3 SALIDAS</t>
  </si>
  <si>
    <t>CT1301652</t>
  </si>
  <si>
    <t>MICROCATETER ANGIOGRAFICO ID 0,027" 2,8F 3,0F 130cm"</t>
  </si>
  <si>
    <t>CT1301400</t>
  </si>
  <si>
    <t>MICROCATETER DE FLUJO DIRIGIDO 1,5 F 0.51mm 165 cm</t>
  </si>
  <si>
    <t>CT1301279</t>
  </si>
  <si>
    <t>MICROCATETER INTRACEREBRAL 1.7 F 0.57mm 150cm</t>
  </si>
  <si>
    <t>CT1301499</t>
  </si>
  <si>
    <t>MICROCATETER INTRACEREBRAL 2.4/2.7FR X 153cm (Vasco)</t>
  </si>
  <si>
    <t>CT4321402</t>
  </si>
  <si>
    <t>MICROGUIA HIDROFILICA 0,008" 0,20mm 200cm"</t>
  </si>
  <si>
    <t>CT4321415</t>
  </si>
  <si>
    <t>MICROGUIA HIDROFILICA 0.014” 0.36mm 200 cm</t>
  </si>
  <si>
    <t>CT4321414</t>
  </si>
  <si>
    <t>MICROGUIA HYBRID 1214D</t>
  </si>
  <si>
    <t>CT8611570</t>
  </si>
  <si>
    <t>MONITOR IMPLANTABLE DE EVENTOS</t>
  </si>
  <si>
    <t>CT10241594</t>
  </si>
  <si>
    <t>NANOBALON CORONARIO</t>
  </si>
  <si>
    <t>CT5421689</t>
  </si>
  <si>
    <t>OCLUSOR CIA / FORAMEN OVAL</t>
  </si>
  <si>
    <t>CT5421691</t>
  </si>
  <si>
    <t>PLANTILLA DE MEDICION PARA OCLUSION CIA</t>
  </si>
  <si>
    <t>CT4462012</t>
  </si>
  <si>
    <t>RAMA CONTRALATERAL ACAMPANADA</t>
  </si>
  <si>
    <t>CT1080756</t>
  </si>
  <si>
    <t>SET CATETER DRENAJE MULTIPROPOSITO 8F-10F-12F TIPO MALECOT</t>
  </si>
  <si>
    <t>CT2781573</t>
  </si>
  <si>
    <t>SET DE TUBOS DE IRRIGACION</t>
  </si>
  <si>
    <t>E08E06</t>
  </si>
  <si>
    <t>SET DRENAJE MULTIPROPOSITO 8.5F  25cm</t>
  </si>
  <si>
    <t>CT5391512</t>
  </si>
  <si>
    <t>SISTEMA INFUSION FOUNTAIN</t>
  </si>
  <si>
    <t>CT3021331</t>
  </si>
  <si>
    <t>STENT  AUTOEXPANDIBLE PERIFERICO</t>
  </si>
  <si>
    <t>CT3021507</t>
  </si>
  <si>
    <t>STENT AUTO EXPANDIBLE CEREBRAL (CAROTIDEO)</t>
  </si>
  <si>
    <t>CT1101533</t>
  </si>
  <si>
    <t>STENT AUTOEXPANDIBLE LEO</t>
  </si>
  <si>
    <t>CT11021257</t>
  </si>
  <si>
    <t>STENT INTRACORONARIO CONVENCIONAL DIFERENTES MEDIDAS</t>
  </si>
  <si>
    <t>CT11021258</t>
  </si>
  <si>
    <t>STENT MEDICADO CORONARIO  SEGUNDA GENERACION</t>
  </si>
  <si>
    <t>CT11021982</t>
  </si>
  <si>
    <t>STENT VASCULAR NO RECUBIERTO</t>
  </si>
  <si>
    <t>CT3771489</t>
  </si>
  <si>
    <t>VALVULA HEMOSTATICA</t>
  </si>
  <si>
    <t>CODIGO INSTITUCIONAL</t>
  </si>
  <si>
    <t>NIT PROVEEDOR</t>
  </si>
  <si>
    <t>ITEM</t>
  </si>
  <si>
    <t>MARCA</t>
  </si>
  <si>
    <t>FACTOR DE EMPAQUE</t>
  </si>
  <si>
    <t>VALOR UNITARIO</t>
  </si>
  <si>
    <t xml:space="preserve"> VALOR IVA</t>
  </si>
  <si>
    <t>VALOR UNITARIO CON IVA</t>
  </si>
  <si>
    <t>VALOR TOTAL BOGOTA</t>
  </si>
  <si>
    <t>% DESCUENTO A 30 DIAS</t>
  </si>
  <si>
    <t>% DESCUENTO A 60 DIAS</t>
  </si>
  <si>
    <t>CUMPLE</t>
  </si>
  <si>
    <t>CONCEPTO TECNICO</t>
  </si>
  <si>
    <t>PRECIO INFERIOR DE REFERENCIA</t>
  </si>
  <si>
    <t>Etiquetas de fila</t>
  </si>
  <si>
    <t>Total general</t>
  </si>
  <si>
    <t>Mín. de VALOR UNITARIO CON IVA</t>
  </si>
  <si>
    <t>NOMBRE DEL PRODUCTO</t>
  </si>
  <si>
    <t>CANTIDAD BOGOTA 2018</t>
  </si>
  <si>
    <t>UNIDAD DE MEDIDA</t>
  </si>
  <si>
    <t>NOMBRE DEL PROVEEDOR</t>
  </si>
  <si>
    <t>CÓDIGO UNSPSC</t>
  </si>
</sst>
</file>

<file path=xl/styles.xml><?xml version="1.0" encoding="utf-8"?>
<styleSheet xmlns="http://schemas.openxmlformats.org/spreadsheetml/2006/main">
  <numFmts count="7">
    <numFmt numFmtId="164" formatCode="_-* #,##0.00\ _€_-;\-* #,##0.00\ _€_-;_-* &quot;-&quot;??\ _€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&quot;$&quot;\ * #,##0.00_ ;_ &quot;$&quot;\ * \-#,##0.00_ ;_ &quot;$&quot;\ * &quot;-&quot;??_ ;_ @_ "/>
    <numFmt numFmtId="168" formatCode="_ * #,##0.00_ ;_ * \-#,##0.00_ ;_ * &quot;-&quot;??_ ;_ @_ "/>
    <numFmt numFmtId="169" formatCode="_(* #,##0_);_(* \(#,##0\);_(* &quot;-&quot;??_);_(@_)"/>
    <numFmt numFmtId="170" formatCode="_ &quot;$&quot;\ * #,##0_ ;_ &quot;$&quot;\ * \-#,##0_ ;_ &quot;$&quot;\ * &quot;-&quot;_ ;_ @_ "/>
  </numFmts>
  <fonts count="32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8"/>
      <name val="Arial Narrow"/>
      <family val="2"/>
    </font>
    <font>
      <b/>
      <sz val="8"/>
      <color indexed="8"/>
      <name val="Arial Narrow"/>
      <family val="2"/>
    </font>
    <font>
      <sz val="10"/>
      <name val="Arial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Calibri"/>
      <family val="2"/>
    </font>
    <font>
      <sz val="9"/>
      <color indexed="8"/>
      <name val="Arial Narrow"/>
      <family val="2"/>
    </font>
    <font>
      <sz val="10"/>
      <name val="Arial"/>
    </font>
    <font>
      <sz val="9"/>
      <name val="Arial Narrow"/>
      <family val="2"/>
    </font>
    <font>
      <sz val="14"/>
      <color indexed="8"/>
      <name val="Calibri"/>
      <family val="2"/>
    </font>
    <font>
      <sz val="11"/>
      <color theme="1"/>
      <name val="Calibri"/>
      <family val="2"/>
      <scheme val="minor"/>
    </font>
  </fonts>
  <fills count="4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24"/>
      </patternFill>
    </fill>
    <fill>
      <patternFill patternType="solid">
        <fgColor indexed="27"/>
      </patternFill>
    </fill>
    <fill>
      <patternFill patternType="solid">
        <fgColor indexed="27"/>
        <bgColor indexed="41"/>
      </patternFill>
    </fill>
    <fill>
      <patternFill patternType="solid">
        <fgColor indexed="47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45"/>
      </patternFill>
    </fill>
    <fill>
      <patternFill patternType="solid">
        <fgColor indexed="11"/>
      </patternFill>
    </fill>
    <fill>
      <patternFill patternType="solid">
        <fgColor indexed="11"/>
        <bgColor indexed="49"/>
      </patternFill>
    </fill>
    <fill>
      <patternFill patternType="solid">
        <fgColor indexed="51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51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62"/>
      </patternFill>
    </fill>
    <fill>
      <patternFill patternType="solid">
        <fgColor indexed="62"/>
        <bgColor indexed="56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53"/>
      </patternFill>
    </fill>
    <fill>
      <patternFill patternType="solid">
        <fgColor indexed="53"/>
        <bgColor indexed="52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/>
    <xf numFmtId="0" fontId="3" fillId="3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7" borderId="0" applyNumberFormat="0" applyBorder="0" applyAlignment="0" applyProtection="0"/>
    <xf numFmtId="0" fontId="3" fillId="19" borderId="0" applyNumberFormat="0" applyBorder="0" applyAlignment="0" applyProtection="0"/>
    <xf numFmtId="0" fontId="3" fillId="9" borderId="0" applyNumberFormat="0" applyBorder="0" applyAlignment="0" applyProtection="0"/>
    <xf numFmtId="0" fontId="3" fillId="15" borderId="0" applyNumberFormat="0" applyBorder="0" applyAlignment="0" applyProtection="0"/>
    <xf numFmtId="0" fontId="3" fillId="21" borderId="0" applyNumberFormat="0" applyBorder="0" applyAlignment="0" applyProtection="0"/>
    <xf numFmtId="0" fontId="8" fillId="23" borderId="0" applyNumberFormat="0" applyBorder="0" applyAlignment="0" applyProtection="0"/>
    <xf numFmtId="0" fontId="8" fillId="17" borderId="0" applyNumberFormat="0" applyBorder="0" applyAlignment="0" applyProtection="0"/>
    <xf numFmtId="0" fontId="8" fillId="19" borderId="0" applyNumberFormat="0" applyBorder="0" applyAlignment="0" applyProtection="0"/>
    <xf numFmtId="0" fontId="8" fillId="25" borderId="0" applyNumberFormat="0" applyBorder="0" applyAlignment="0" applyProtection="0"/>
    <xf numFmtId="0" fontId="8" fillId="27" borderId="0" applyNumberFormat="0" applyBorder="0" applyAlignment="0" applyProtection="0"/>
    <xf numFmtId="0" fontId="8" fillId="29" borderId="0" applyNumberFormat="0" applyBorder="0" applyAlignment="0" applyProtection="0"/>
    <xf numFmtId="0" fontId="9" fillId="7" borderId="0" applyNumberFormat="0" applyBorder="0" applyAlignment="0" applyProtection="0"/>
    <xf numFmtId="0" fontId="10" fillId="31" borderId="1" applyNumberFormat="0" applyAlignment="0" applyProtection="0"/>
    <xf numFmtId="0" fontId="11" fillId="33" borderId="2" applyNumberFormat="0" applyAlignment="0" applyProtection="0"/>
    <xf numFmtId="0" fontId="12" fillId="0" borderId="3" applyNumberFormat="0" applyFill="0" applyAlignment="0" applyProtection="0"/>
    <xf numFmtId="0" fontId="6" fillId="0" borderId="0"/>
    <xf numFmtId="0" fontId="6" fillId="0" borderId="0"/>
    <xf numFmtId="0" fontId="13" fillId="0" borderId="0" applyNumberFormat="0" applyFill="0" applyBorder="0" applyAlignment="0" applyProtection="0"/>
    <xf numFmtId="0" fontId="8" fillId="35" borderId="0" applyNumberFormat="0" applyBorder="0" applyAlignment="0" applyProtection="0"/>
    <xf numFmtId="0" fontId="8" fillId="37" borderId="0" applyNumberFormat="0" applyBorder="0" applyAlignment="0" applyProtection="0"/>
    <xf numFmtId="0" fontId="8" fillId="39" borderId="0" applyNumberFormat="0" applyBorder="0" applyAlignment="0" applyProtection="0"/>
    <xf numFmtId="0" fontId="8" fillId="25" borderId="0" applyNumberFormat="0" applyBorder="0" applyAlignment="0" applyProtection="0"/>
    <xf numFmtId="0" fontId="8" fillId="27" borderId="0" applyNumberFormat="0" applyBorder="0" applyAlignment="0" applyProtection="0"/>
    <xf numFmtId="0" fontId="8" fillId="41" borderId="0" applyNumberFormat="0" applyBorder="0" applyAlignment="0" applyProtection="0"/>
    <xf numFmtId="0" fontId="14" fillId="13" borderId="1" applyNumberFormat="0" applyAlignment="0" applyProtection="0"/>
    <xf numFmtId="0" fontId="3" fillId="0" borderId="0"/>
    <xf numFmtId="0" fontId="15" fillId="5" borderId="0" applyNumberFormat="0" applyBorder="0" applyAlignment="0" applyProtection="0"/>
    <xf numFmtId="166" fontId="2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6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16" fillId="43" borderId="0" applyNumberFormat="0" applyBorder="0" applyAlignment="0" applyProtection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31" fillId="0" borderId="0"/>
    <xf numFmtId="0" fontId="6" fillId="0" borderId="0"/>
    <xf numFmtId="0" fontId="28" fillId="0" borderId="0"/>
    <xf numFmtId="0" fontId="6" fillId="44" borderId="4" applyNumberFormat="0" applyAlignment="0" applyProtection="0"/>
    <xf numFmtId="0" fontId="17" fillId="31" borderId="5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13" fillId="0" borderId="8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</cellStyleXfs>
  <cellXfs count="37">
    <xf numFmtId="0" fontId="0" fillId="0" borderId="0" xfId="0"/>
    <xf numFmtId="0" fontId="5" fillId="45" borderId="10" xfId="0" applyFont="1" applyFill="1" applyBorder="1" applyAlignment="1" applyProtection="1">
      <alignment horizontal="center" vertical="center" wrapText="1"/>
    </xf>
    <xf numFmtId="3" fontId="5" fillId="45" borderId="10" xfId="0" applyNumberFormat="1" applyFont="1" applyFill="1" applyBorder="1" applyAlignment="1" applyProtection="1">
      <alignment horizontal="center" vertical="center" wrapText="1"/>
    </xf>
    <xf numFmtId="0" fontId="5" fillId="45" borderId="10" xfId="0" applyFont="1" applyFill="1" applyBorder="1" applyAlignment="1" applyProtection="1">
      <alignment horizontal="center" vertical="center" wrapText="1"/>
      <protection locked="0"/>
    </xf>
    <xf numFmtId="169" fontId="5" fillId="45" borderId="10" xfId="35" applyNumberFormat="1" applyFont="1" applyFill="1" applyBorder="1" applyAlignment="1" applyProtection="1">
      <alignment horizontal="center" vertical="center" wrapText="1"/>
      <protection locked="0"/>
    </xf>
    <xf numFmtId="2" fontId="5" fillId="45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3" fontId="4" fillId="45" borderId="10" xfId="0" applyNumberFormat="1" applyFont="1" applyFill="1" applyBorder="1" applyAlignment="1" applyProtection="1">
      <alignment horizontal="center" vertical="center" wrapText="1"/>
      <protection locked="0"/>
    </xf>
    <xf numFmtId="3" fontId="0" fillId="46" borderId="0" xfId="0" applyNumberFormat="1" applyFill="1" applyProtection="1">
      <protection locked="0"/>
    </xf>
    <xf numFmtId="0" fontId="0" fillId="46" borderId="0" xfId="0" applyFill="1" applyAlignment="1" applyProtection="1">
      <alignment horizontal="center"/>
      <protection locked="0"/>
    </xf>
    <xf numFmtId="169" fontId="0" fillId="45" borderId="0" xfId="35" applyNumberFormat="1" applyFont="1" applyFill="1" applyProtection="1">
      <protection locked="0"/>
    </xf>
    <xf numFmtId="0" fontId="0" fillId="45" borderId="0" xfId="0" applyFill="1" applyProtection="1">
      <protection locked="0"/>
    </xf>
    <xf numFmtId="3" fontId="0" fillId="45" borderId="0" xfId="0" applyNumberFormat="1" applyFill="1" applyProtection="1">
      <protection locked="0"/>
    </xf>
    <xf numFmtId="0" fontId="24" fillId="45" borderId="10" xfId="0" applyFont="1" applyFill="1" applyBorder="1" applyAlignment="1" applyProtection="1">
      <alignment horizontal="center"/>
      <protection locked="0"/>
    </xf>
    <xf numFmtId="0" fontId="24" fillId="45" borderId="10" xfId="0" applyFont="1" applyFill="1" applyBorder="1" applyProtection="1">
      <protection locked="0"/>
    </xf>
    <xf numFmtId="169" fontId="24" fillId="45" borderId="10" xfId="35" applyNumberFormat="1" applyFont="1" applyFill="1" applyBorder="1" applyProtection="1">
      <protection locked="0"/>
    </xf>
    <xf numFmtId="3" fontId="24" fillId="45" borderId="10" xfId="0" applyNumberFormat="1" applyFont="1" applyFill="1" applyBorder="1" applyProtection="1">
      <protection locked="0"/>
    </xf>
    <xf numFmtId="0" fontId="0" fillId="45" borderId="0" xfId="0" applyFill="1" applyAlignment="1" applyProtection="1">
      <alignment horizontal="center"/>
      <protection locked="0"/>
    </xf>
    <xf numFmtId="169" fontId="25" fillId="45" borderId="10" xfId="35" applyNumberFormat="1" applyFont="1" applyFill="1" applyBorder="1" applyProtection="1">
      <protection locked="0"/>
    </xf>
    <xf numFmtId="0" fontId="0" fillId="45" borderId="0" xfId="0" applyFill="1" applyProtection="1"/>
    <xf numFmtId="3" fontId="0" fillId="45" borderId="0" xfId="0" applyNumberFormat="1" applyFill="1" applyProtection="1"/>
    <xf numFmtId="0" fontId="24" fillId="45" borderId="10" xfId="0" applyFont="1" applyFill="1" applyBorder="1" applyAlignment="1" applyProtection="1">
      <alignment horizontal="center"/>
    </xf>
    <xf numFmtId="0" fontId="0" fillId="45" borderId="0" xfId="0" applyFill="1" applyAlignment="1" applyProtection="1">
      <alignment horizontal="center"/>
    </xf>
    <xf numFmtId="0" fontId="26" fillId="46" borderId="0" xfId="0" applyFont="1" applyFill="1" applyAlignment="1" applyProtection="1">
      <alignment horizontal="center"/>
    </xf>
    <xf numFmtId="2" fontId="26" fillId="46" borderId="0" xfId="0" applyNumberFormat="1" applyFont="1" applyFill="1" applyProtection="1"/>
    <xf numFmtId="2" fontId="30" fillId="46" borderId="0" xfId="0" applyNumberFormat="1" applyFont="1" applyFill="1" applyProtection="1"/>
    <xf numFmtId="0" fontId="0" fillId="46" borderId="0" xfId="0" applyFill="1" applyProtection="1"/>
    <xf numFmtId="0" fontId="0" fillId="46" borderId="0" xfId="0" applyFill="1" applyAlignment="1" applyProtection="1"/>
    <xf numFmtId="0" fontId="24" fillId="0" borderId="10" xfId="0" applyFont="1" applyFill="1" applyBorder="1" applyAlignment="1" applyProtection="1">
      <alignment horizontal="center"/>
    </xf>
    <xf numFmtId="0" fontId="29" fillId="0" borderId="10" xfId="80" applyFont="1" applyBorder="1" applyAlignment="1" applyProtection="1">
      <alignment horizontal="left"/>
    </xf>
    <xf numFmtId="0" fontId="27" fillId="0" borderId="11" xfId="0" applyFont="1" applyBorder="1" applyProtection="1"/>
    <xf numFmtId="0" fontId="27" fillId="0" borderId="10" xfId="0" applyFont="1" applyBorder="1" applyProtection="1"/>
    <xf numFmtId="0" fontId="27" fillId="0" borderId="10" xfId="0" applyFont="1" applyBorder="1" applyAlignment="1" applyProtection="1">
      <alignment horizontal="center"/>
    </xf>
    <xf numFmtId="0" fontId="0" fillId="45" borderId="0" xfId="0" applyFill="1" applyAlignment="1" applyProtection="1">
      <alignment horizontal="left"/>
    </xf>
    <xf numFmtId="2" fontId="0" fillId="45" borderId="0" xfId="0" applyNumberFormat="1" applyFill="1" applyProtection="1"/>
  </cellXfs>
  <cellStyles count="90">
    <cellStyle name="20% - Énfasis1 2" xfId="1"/>
    <cellStyle name="20% - Énfasis2 2" xfId="2"/>
    <cellStyle name="20% - Énfasis3 2" xfId="3"/>
    <cellStyle name="20% - Énfasis4 2" xfId="4"/>
    <cellStyle name="20% - Énfasis5 2" xfId="5"/>
    <cellStyle name="20% - Énfasis6 2" xfId="6"/>
    <cellStyle name="40% - Énfasis1 2" xfId="7"/>
    <cellStyle name="40% - Énfasis2 2" xfId="8"/>
    <cellStyle name="40% - Énfasis3 2" xfId="9"/>
    <cellStyle name="40% - Énfasis4 2" xfId="10"/>
    <cellStyle name="40% - Énfasis5 2" xfId="11"/>
    <cellStyle name="40% - Énfasis6 2" xfId="12"/>
    <cellStyle name="60% - Énfasis1 2" xfId="13"/>
    <cellStyle name="60% - Énfasis2 2" xfId="14"/>
    <cellStyle name="60% - Énfasis3 2" xfId="15"/>
    <cellStyle name="60% - Énfasis4 2" xfId="16"/>
    <cellStyle name="60% - Énfasis5 2" xfId="17"/>
    <cellStyle name="60% - Énfasis6 2" xfId="18"/>
    <cellStyle name="Buena 2" xfId="19"/>
    <cellStyle name="Cálculo 2" xfId="20"/>
    <cellStyle name="Celda de comprobación 2" xfId="21"/>
    <cellStyle name="Celda vinculada 2" xfId="22"/>
    <cellStyle name="Diseño" xfId="23"/>
    <cellStyle name="Diseño 2" xfId="24"/>
    <cellStyle name="Encabezado 4 2" xfId="25"/>
    <cellStyle name="Énfasis1 2" xfId="26"/>
    <cellStyle name="Énfasis2 2" xfId="27"/>
    <cellStyle name="Énfasis3 2" xfId="28"/>
    <cellStyle name="Énfasis4 2" xfId="29"/>
    <cellStyle name="Énfasis5 2" xfId="30"/>
    <cellStyle name="Énfasis6 2" xfId="31"/>
    <cellStyle name="Entrada 2" xfId="32"/>
    <cellStyle name="Excel Built-in Normal" xfId="33"/>
    <cellStyle name="Incorrecto 2" xfId="34"/>
    <cellStyle name="Millares" xfId="35" builtinId="3"/>
    <cellStyle name="Millares 2" xfId="36"/>
    <cellStyle name="Millares 2 2" xfId="37"/>
    <cellStyle name="Millares 3" xfId="38"/>
    <cellStyle name="Millares 4" xfId="39"/>
    <cellStyle name="Millares 5" xfId="40"/>
    <cellStyle name="Millares 6" xfId="41"/>
    <cellStyle name="Moneda [0] 2" xfId="42"/>
    <cellStyle name="Moneda [0] 3" xfId="43"/>
    <cellStyle name="Moneda 10" xfId="44"/>
    <cellStyle name="Moneda 11" xfId="45"/>
    <cellStyle name="Moneda 12" xfId="46"/>
    <cellStyle name="Moneda 13" xfId="47"/>
    <cellStyle name="Moneda 14" xfId="48"/>
    <cellStyle name="Moneda 15" xfId="49"/>
    <cellStyle name="Moneda 16" xfId="50"/>
    <cellStyle name="Moneda 17" xfId="51"/>
    <cellStyle name="Moneda 18" xfId="52"/>
    <cellStyle name="Moneda 19" xfId="53"/>
    <cellStyle name="Moneda 2" xfId="54"/>
    <cellStyle name="Moneda 2 2" xfId="55"/>
    <cellStyle name="Moneda 2 3" xfId="56"/>
    <cellStyle name="Moneda 20" xfId="57"/>
    <cellStyle name="Moneda 21" xfId="58"/>
    <cellStyle name="Moneda 22" xfId="59"/>
    <cellStyle name="Moneda 23" xfId="60"/>
    <cellStyle name="Moneda 24" xfId="61"/>
    <cellStyle name="Moneda 25" xfId="62"/>
    <cellStyle name="Moneda 26" xfId="63"/>
    <cellStyle name="Moneda 27" xfId="64"/>
    <cellStyle name="Moneda 3" xfId="65"/>
    <cellStyle name="Moneda 4" xfId="66"/>
    <cellStyle name="Moneda 5" xfId="67"/>
    <cellStyle name="Moneda 6" xfId="68"/>
    <cellStyle name="Moneda 7" xfId="69"/>
    <cellStyle name="Moneda 8" xfId="70"/>
    <cellStyle name="Moneda 9" xfId="71"/>
    <cellStyle name="Neutral 2" xfId="72"/>
    <cellStyle name="Normal" xfId="0" builtinId="0"/>
    <cellStyle name="Normal 2" xfId="73"/>
    <cellStyle name="Normal 2 2" xfId="74"/>
    <cellStyle name="Normal 3" xfId="75"/>
    <cellStyle name="Normal 4" xfId="76"/>
    <cellStyle name="Normal 5" xfId="77"/>
    <cellStyle name="Normal 6" xfId="78"/>
    <cellStyle name="Normal 7" xfId="79"/>
    <cellStyle name="Normal_CUADRO.ECONOMICO.CONV.3" xfId="80"/>
    <cellStyle name="Notas 2" xfId="81"/>
    <cellStyle name="Salida 2" xfId="82"/>
    <cellStyle name="Texto de advertencia 2" xfId="83"/>
    <cellStyle name="Texto explicativo 2" xfId="84"/>
    <cellStyle name="Título 1 2" xfId="85"/>
    <cellStyle name="Título 2 2" xfId="86"/>
    <cellStyle name="Título 3 2" xfId="87"/>
    <cellStyle name="Título 4" xfId="88"/>
    <cellStyle name="Total 2" xfId="89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9"/>
  <sheetViews>
    <sheetView topLeftCell="A5" workbookViewId="0">
      <selection activeCell="B20" sqref="B20"/>
    </sheetView>
  </sheetViews>
  <sheetFormatPr baseColWidth="10" defaultRowHeight="15"/>
  <cols>
    <col min="1" max="1" width="30.42578125" bestFit="1" customWidth="1"/>
    <col min="2" max="2" width="32.140625" bestFit="1" customWidth="1"/>
  </cols>
  <sheetData>
    <row r="1" spans="1:2">
      <c r="A1" s="7" t="s">
        <v>291</v>
      </c>
      <c r="B1" t="s">
        <v>289</v>
      </c>
    </row>
    <row r="2" spans="1:2">
      <c r="A2" s="7" t="s">
        <v>290</v>
      </c>
      <c r="B2" t="s">
        <v>289</v>
      </c>
    </row>
    <row r="4" spans="1:2">
      <c r="A4" s="7" t="s">
        <v>292</v>
      </c>
      <c r="B4" t="s">
        <v>294</v>
      </c>
    </row>
    <row r="5" spans="1:2">
      <c r="A5" s="8">
        <v>1</v>
      </c>
      <c r="B5" s="6">
        <v>2514.88</v>
      </c>
    </row>
    <row r="6" spans="1:2">
      <c r="A6" s="8">
        <v>2</v>
      </c>
      <c r="B6" s="6">
        <v>2514.88</v>
      </c>
    </row>
    <row r="7" spans="1:2">
      <c r="A7" s="8">
        <v>3</v>
      </c>
      <c r="B7" s="6">
        <v>4106.3999999999996</v>
      </c>
    </row>
    <row r="8" spans="1:2">
      <c r="A8" s="8">
        <v>4</v>
      </c>
      <c r="B8" s="6">
        <v>4106.3999999999996</v>
      </c>
    </row>
    <row r="9" spans="1:2">
      <c r="A9" s="8">
        <v>5</v>
      </c>
      <c r="B9" s="6">
        <v>754</v>
      </c>
    </row>
    <row r="10" spans="1:2">
      <c r="A10" s="8">
        <v>6</v>
      </c>
      <c r="B10" s="6">
        <v>754</v>
      </c>
    </row>
    <row r="11" spans="1:2">
      <c r="A11" s="8">
        <v>7</v>
      </c>
      <c r="B11" s="6">
        <v>21200</v>
      </c>
    </row>
    <row r="12" spans="1:2">
      <c r="A12" s="8">
        <v>9</v>
      </c>
      <c r="B12" s="6">
        <v>130291.2</v>
      </c>
    </row>
    <row r="13" spans="1:2">
      <c r="A13" s="8">
        <v>10</v>
      </c>
      <c r="B13" s="6">
        <v>130291.2</v>
      </c>
    </row>
    <row r="14" spans="1:2">
      <c r="A14" s="8">
        <v>11</v>
      </c>
      <c r="B14" s="6">
        <v>23327.599999999999</v>
      </c>
    </row>
    <row r="15" spans="1:2">
      <c r="A15" s="8">
        <v>12</v>
      </c>
      <c r="B15" s="6">
        <v>23327.599999999999</v>
      </c>
    </row>
    <row r="16" spans="1:2">
      <c r="A16" s="8">
        <v>13</v>
      </c>
      <c r="B16" s="6">
        <v>23327.599999999999</v>
      </c>
    </row>
    <row r="17" spans="1:2">
      <c r="A17" s="8">
        <v>14</v>
      </c>
      <c r="B17" s="6">
        <v>1566</v>
      </c>
    </row>
    <row r="18" spans="1:2">
      <c r="A18" s="8">
        <v>15</v>
      </c>
      <c r="B18" s="6">
        <v>2064.8000000000002</v>
      </c>
    </row>
    <row r="19" spans="1:2">
      <c r="A19" s="8">
        <v>16</v>
      </c>
      <c r="B19" s="6">
        <v>1566</v>
      </c>
    </row>
    <row r="20" spans="1:2">
      <c r="A20" s="8">
        <v>17</v>
      </c>
      <c r="B20" s="6">
        <v>1989.4</v>
      </c>
    </row>
    <row r="21" spans="1:2">
      <c r="A21" s="8">
        <v>18</v>
      </c>
      <c r="B21" s="6">
        <v>2064.8000000000002</v>
      </c>
    </row>
    <row r="22" spans="1:2">
      <c r="A22" s="8">
        <v>19</v>
      </c>
      <c r="B22" s="6">
        <v>2064.8000000000002</v>
      </c>
    </row>
    <row r="23" spans="1:2">
      <c r="A23" s="8">
        <v>20</v>
      </c>
      <c r="B23" s="6">
        <v>2064.8000000000002</v>
      </c>
    </row>
    <row r="24" spans="1:2">
      <c r="A24" s="8">
        <v>21</v>
      </c>
      <c r="B24" s="6">
        <v>2064.8000000000002</v>
      </c>
    </row>
    <row r="25" spans="1:2">
      <c r="A25" s="8">
        <v>22</v>
      </c>
      <c r="B25" s="6">
        <v>2064.8000000000002</v>
      </c>
    </row>
    <row r="26" spans="1:2">
      <c r="A26" s="8">
        <v>23</v>
      </c>
      <c r="B26" s="6">
        <v>2064.8000000000002</v>
      </c>
    </row>
    <row r="27" spans="1:2">
      <c r="A27" s="8">
        <v>24</v>
      </c>
      <c r="B27" s="6">
        <v>2051</v>
      </c>
    </row>
    <row r="28" spans="1:2">
      <c r="A28" s="8">
        <v>25</v>
      </c>
      <c r="B28" s="6">
        <v>480000</v>
      </c>
    </row>
    <row r="29" spans="1:2">
      <c r="A29" s="8">
        <v>26</v>
      </c>
      <c r="B29" s="6">
        <v>528067.96</v>
      </c>
    </row>
    <row r="30" spans="1:2">
      <c r="A30" s="8">
        <v>27</v>
      </c>
      <c r="B30" s="6">
        <v>528067.96</v>
      </c>
    </row>
    <row r="31" spans="1:2">
      <c r="A31" s="8">
        <v>28</v>
      </c>
      <c r="B31" s="6">
        <v>466900</v>
      </c>
    </row>
    <row r="32" spans="1:2">
      <c r="A32" s="8">
        <v>32</v>
      </c>
      <c r="B32" s="6">
        <v>46717.84</v>
      </c>
    </row>
    <row r="33" spans="1:2">
      <c r="A33" s="8">
        <v>34</v>
      </c>
      <c r="B33" s="6">
        <v>95120</v>
      </c>
    </row>
    <row r="34" spans="1:2">
      <c r="A34" s="8">
        <v>36</v>
      </c>
      <c r="B34" s="6">
        <v>422740</v>
      </c>
    </row>
    <row r="35" spans="1:2">
      <c r="A35" s="8">
        <v>37</v>
      </c>
      <c r="B35" s="6">
        <v>422740</v>
      </c>
    </row>
    <row r="36" spans="1:2">
      <c r="A36" s="8">
        <v>38</v>
      </c>
      <c r="B36" s="6">
        <v>422740</v>
      </c>
    </row>
    <row r="37" spans="1:2">
      <c r="A37" s="8">
        <v>39</v>
      </c>
      <c r="B37" s="6">
        <v>31629</v>
      </c>
    </row>
    <row r="38" spans="1:2">
      <c r="A38" s="8">
        <v>41</v>
      </c>
      <c r="B38" s="6">
        <v>15994.08</v>
      </c>
    </row>
    <row r="39" spans="1:2">
      <c r="A39" s="8">
        <v>42</v>
      </c>
      <c r="B39" s="6">
        <v>15994.08</v>
      </c>
    </row>
    <row r="40" spans="1:2">
      <c r="A40" s="8">
        <v>43</v>
      </c>
      <c r="B40" s="6">
        <v>15994.08</v>
      </c>
    </row>
    <row r="41" spans="1:2">
      <c r="A41" s="8">
        <v>44</v>
      </c>
      <c r="B41" s="6">
        <v>14000</v>
      </c>
    </row>
    <row r="42" spans="1:2">
      <c r="A42" s="8">
        <v>45</v>
      </c>
      <c r="B42" s="6">
        <v>65000</v>
      </c>
    </row>
    <row r="43" spans="1:2">
      <c r="A43" s="8">
        <v>46</v>
      </c>
      <c r="B43" s="6">
        <v>17000</v>
      </c>
    </row>
    <row r="44" spans="1:2">
      <c r="A44" s="8">
        <v>47</v>
      </c>
      <c r="B44" s="6">
        <v>6300</v>
      </c>
    </row>
    <row r="45" spans="1:2">
      <c r="A45" s="8">
        <v>48</v>
      </c>
      <c r="B45" s="6">
        <v>6300</v>
      </c>
    </row>
    <row r="46" spans="1:2">
      <c r="A46" s="8">
        <v>49</v>
      </c>
      <c r="B46" s="6">
        <v>8500</v>
      </c>
    </row>
    <row r="47" spans="1:2">
      <c r="A47" s="8">
        <v>50</v>
      </c>
      <c r="B47" s="6">
        <v>8500</v>
      </c>
    </row>
    <row r="48" spans="1:2">
      <c r="A48" s="8">
        <v>51</v>
      </c>
      <c r="B48" s="6">
        <v>41100</v>
      </c>
    </row>
    <row r="49" spans="1:2">
      <c r="A49" s="8">
        <v>52</v>
      </c>
      <c r="B49" s="6">
        <v>22000</v>
      </c>
    </row>
    <row r="50" spans="1:2">
      <c r="A50" s="8">
        <v>54</v>
      </c>
      <c r="B50" s="6">
        <v>5196.8</v>
      </c>
    </row>
    <row r="51" spans="1:2">
      <c r="A51" s="8">
        <v>55</v>
      </c>
      <c r="B51" s="6">
        <v>31204</v>
      </c>
    </row>
    <row r="52" spans="1:2">
      <c r="A52" s="8">
        <v>56</v>
      </c>
      <c r="B52" s="6">
        <v>28652</v>
      </c>
    </row>
    <row r="53" spans="1:2">
      <c r="A53" s="8">
        <v>57</v>
      </c>
      <c r="B53" s="6">
        <v>1690.12</v>
      </c>
    </row>
    <row r="54" spans="1:2">
      <c r="A54" s="8">
        <v>58</v>
      </c>
      <c r="B54" s="6">
        <v>406</v>
      </c>
    </row>
    <row r="55" spans="1:2">
      <c r="A55" s="8">
        <v>59</v>
      </c>
      <c r="B55" s="6">
        <v>52860</v>
      </c>
    </row>
    <row r="56" spans="1:2">
      <c r="A56" s="8">
        <v>60</v>
      </c>
      <c r="B56" s="6">
        <v>63310</v>
      </c>
    </row>
    <row r="57" spans="1:2">
      <c r="A57" s="8">
        <v>61</v>
      </c>
      <c r="B57" s="6">
        <v>70450</v>
      </c>
    </row>
    <row r="58" spans="1:2">
      <c r="A58" s="8">
        <v>62</v>
      </c>
      <c r="B58" s="6">
        <v>726</v>
      </c>
    </row>
    <row r="59" spans="1:2">
      <c r="A59" s="8">
        <v>63</v>
      </c>
      <c r="B59" s="6">
        <v>385</v>
      </c>
    </row>
    <row r="60" spans="1:2">
      <c r="A60" s="8">
        <v>64</v>
      </c>
      <c r="B60" s="6">
        <v>57362</v>
      </c>
    </row>
    <row r="61" spans="1:2">
      <c r="A61" s="8">
        <v>65</v>
      </c>
      <c r="B61" s="6">
        <v>7836.96</v>
      </c>
    </row>
    <row r="62" spans="1:2">
      <c r="A62" s="8">
        <v>66</v>
      </c>
      <c r="B62" s="6">
        <v>66.7</v>
      </c>
    </row>
    <row r="63" spans="1:2">
      <c r="A63" s="8">
        <v>67</v>
      </c>
      <c r="B63" s="6">
        <v>60.09</v>
      </c>
    </row>
    <row r="64" spans="1:2">
      <c r="A64" s="8">
        <v>68</v>
      </c>
      <c r="B64" s="6">
        <v>52.2</v>
      </c>
    </row>
    <row r="65" spans="1:2">
      <c r="A65" s="8">
        <v>69</v>
      </c>
      <c r="B65" s="6">
        <v>52.95</v>
      </c>
    </row>
    <row r="66" spans="1:2">
      <c r="A66" s="8">
        <v>70</v>
      </c>
      <c r="B66" s="6">
        <v>66.7</v>
      </c>
    </row>
    <row r="67" spans="1:2">
      <c r="A67" s="8">
        <v>71</v>
      </c>
      <c r="B67" s="6">
        <v>52.2</v>
      </c>
    </row>
    <row r="68" spans="1:2">
      <c r="A68" s="8">
        <v>72</v>
      </c>
      <c r="B68" s="6">
        <v>2160</v>
      </c>
    </row>
    <row r="69" spans="1:2">
      <c r="A69" s="8">
        <v>73</v>
      </c>
      <c r="B69" s="6">
        <v>2836.2</v>
      </c>
    </row>
    <row r="70" spans="1:2">
      <c r="A70" s="8">
        <v>74</v>
      </c>
      <c r="B70" s="6">
        <v>182.12</v>
      </c>
    </row>
    <row r="71" spans="1:2">
      <c r="A71" s="8">
        <v>75</v>
      </c>
      <c r="B71" s="6">
        <v>27840</v>
      </c>
    </row>
    <row r="72" spans="1:2">
      <c r="A72" s="8">
        <v>76</v>
      </c>
      <c r="B72" s="6">
        <v>13920</v>
      </c>
    </row>
    <row r="73" spans="1:2">
      <c r="A73" s="8">
        <v>77</v>
      </c>
      <c r="B73" s="6">
        <v>13920</v>
      </c>
    </row>
    <row r="74" spans="1:2">
      <c r="A74" s="8">
        <v>78</v>
      </c>
      <c r="B74" s="6">
        <v>1340</v>
      </c>
    </row>
    <row r="75" spans="1:2">
      <c r="A75" s="8">
        <v>79</v>
      </c>
      <c r="B75" s="6">
        <v>1340</v>
      </c>
    </row>
    <row r="76" spans="1:2">
      <c r="A76" s="8">
        <v>80</v>
      </c>
      <c r="B76" s="6">
        <v>1340</v>
      </c>
    </row>
    <row r="77" spans="1:2">
      <c r="A77" s="8">
        <v>81</v>
      </c>
      <c r="B77" s="6">
        <v>1340</v>
      </c>
    </row>
    <row r="78" spans="1:2">
      <c r="A78" s="8">
        <v>82</v>
      </c>
      <c r="B78" s="6">
        <v>1340</v>
      </c>
    </row>
    <row r="79" spans="1:2">
      <c r="A79" s="8">
        <v>83</v>
      </c>
      <c r="B79" s="6">
        <v>1340</v>
      </c>
    </row>
    <row r="80" spans="1:2">
      <c r="A80" s="8">
        <v>84</v>
      </c>
      <c r="B80" s="6">
        <v>1340</v>
      </c>
    </row>
    <row r="81" spans="1:2">
      <c r="A81" s="8">
        <v>85</v>
      </c>
      <c r="B81" s="6">
        <v>8022</v>
      </c>
    </row>
    <row r="82" spans="1:2">
      <c r="A82" s="8">
        <v>86</v>
      </c>
      <c r="B82" s="6">
        <v>1508</v>
      </c>
    </row>
    <row r="83" spans="1:2">
      <c r="A83" s="8">
        <v>87</v>
      </c>
      <c r="B83" s="6">
        <v>174</v>
      </c>
    </row>
    <row r="84" spans="1:2">
      <c r="A84" s="8">
        <v>88</v>
      </c>
      <c r="B84" s="6">
        <v>42000</v>
      </c>
    </row>
    <row r="85" spans="1:2">
      <c r="A85" s="8">
        <v>89</v>
      </c>
      <c r="B85" s="6">
        <v>16800</v>
      </c>
    </row>
    <row r="86" spans="1:2">
      <c r="A86" s="8">
        <v>90</v>
      </c>
      <c r="B86" s="6">
        <v>12150</v>
      </c>
    </row>
    <row r="87" spans="1:2">
      <c r="A87" s="8">
        <v>91</v>
      </c>
      <c r="B87" s="6">
        <v>3944</v>
      </c>
    </row>
    <row r="88" spans="1:2">
      <c r="A88" s="8">
        <v>92</v>
      </c>
      <c r="B88" s="6">
        <v>600</v>
      </c>
    </row>
    <row r="89" spans="1:2">
      <c r="A89" s="8">
        <v>93</v>
      </c>
      <c r="B89" s="6">
        <v>580</v>
      </c>
    </row>
    <row r="90" spans="1:2">
      <c r="A90" s="8">
        <v>94</v>
      </c>
      <c r="B90" s="6">
        <v>10400</v>
      </c>
    </row>
    <row r="91" spans="1:2">
      <c r="A91" s="8">
        <v>95</v>
      </c>
      <c r="B91" s="6">
        <v>580</v>
      </c>
    </row>
    <row r="92" spans="1:2">
      <c r="A92" s="8">
        <v>97</v>
      </c>
      <c r="B92" s="6">
        <v>28000</v>
      </c>
    </row>
    <row r="93" spans="1:2">
      <c r="A93" s="8">
        <v>98</v>
      </c>
      <c r="B93" s="6">
        <v>53770</v>
      </c>
    </row>
    <row r="94" spans="1:2">
      <c r="A94" s="8">
        <v>99</v>
      </c>
      <c r="B94" s="6">
        <v>1467</v>
      </c>
    </row>
    <row r="95" spans="1:2">
      <c r="A95" s="8">
        <v>100</v>
      </c>
      <c r="B95" s="6">
        <v>172.84</v>
      </c>
    </row>
    <row r="96" spans="1:2">
      <c r="A96" s="8">
        <v>101</v>
      </c>
      <c r="B96" s="6">
        <v>266.8</v>
      </c>
    </row>
    <row r="97" spans="1:2">
      <c r="A97" s="8">
        <v>102</v>
      </c>
      <c r="B97" s="6">
        <v>114.84</v>
      </c>
    </row>
    <row r="98" spans="1:2">
      <c r="A98" s="8">
        <v>103</v>
      </c>
      <c r="B98" s="6">
        <v>120.64</v>
      </c>
    </row>
    <row r="99" spans="1:2">
      <c r="A99" s="8">
        <v>104</v>
      </c>
      <c r="B99" s="6">
        <v>730.8</v>
      </c>
    </row>
    <row r="100" spans="1:2">
      <c r="A100" s="8">
        <v>105</v>
      </c>
      <c r="B100" s="6">
        <v>114.84</v>
      </c>
    </row>
    <row r="101" spans="1:2">
      <c r="A101" s="8">
        <v>107</v>
      </c>
      <c r="B101" s="6">
        <v>609</v>
      </c>
    </row>
    <row r="102" spans="1:2">
      <c r="A102" s="8">
        <v>108</v>
      </c>
      <c r="B102" s="6">
        <v>200.68</v>
      </c>
    </row>
    <row r="103" spans="1:2">
      <c r="A103" s="8">
        <v>109</v>
      </c>
      <c r="B103" s="6">
        <v>200.68</v>
      </c>
    </row>
    <row r="104" spans="1:2">
      <c r="A104" s="8">
        <v>110</v>
      </c>
      <c r="B104" s="6">
        <v>962.8</v>
      </c>
    </row>
    <row r="105" spans="1:2">
      <c r="A105" s="8">
        <v>111</v>
      </c>
      <c r="B105" s="6">
        <v>25000</v>
      </c>
    </row>
    <row r="106" spans="1:2">
      <c r="A106" s="8">
        <v>112</v>
      </c>
      <c r="B106" s="6">
        <v>17400</v>
      </c>
    </row>
    <row r="107" spans="1:2">
      <c r="A107" s="8">
        <v>113</v>
      </c>
      <c r="B107" s="6">
        <v>26564</v>
      </c>
    </row>
    <row r="108" spans="1:2">
      <c r="A108" s="8">
        <v>114</v>
      </c>
      <c r="B108" s="6">
        <v>515</v>
      </c>
    </row>
    <row r="109" spans="1:2">
      <c r="A109" s="8">
        <v>115</v>
      </c>
      <c r="B109" s="6">
        <v>625</v>
      </c>
    </row>
    <row r="110" spans="1:2">
      <c r="A110" s="8">
        <v>116</v>
      </c>
      <c r="B110" s="6">
        <v>625</v>
      </c>
    </row>
    <row r="111" spans="1:2">
      <c r="A111" s="8">
        <v>117</v>
      </c>
      <c r="B111" s="6">
        <v>261</v>
      </c>
    </row>
    <row r="112" spans="1:2">
      <c r="A112" s="8">
        <v>118</v>
      </c>
      <c r="B112" s="6">
        <v>895</v>
      </c>
    </row>
    <row r="113" spans="1:2">
      <c r="A113" s="8">
        <v>120</v>
      </c>
      <c r="B113" s="6">
        <v>660000</v>
      </c>
    </row>
    <row r="114" spans="1:2">
      <c r="A114" s="8">
        <v>121</v>
      </c>
      <c r="B114" s="6">
        <v>3166800</v>
      </c>
    </row>
    <row r="115" spans="1:2">
      <c r="A115" s="8">
        <v>122</v>
      </c>
      <c r="B115" s="6">
        <v>492420</v>
      </c>
    </row>
    <row r="116" spans="1:2">
      <c r="A116" s="8">
        <v>123</v>
      </c>
      <c r="B116" s="6">
        <v>427000</v>
      </c>
    </row>
    <row r="117" spans="1:2">
      <c r="A117" s="8">
        <v>124</v>
      </c>
      <c r="B117" s="6">
        <v>106000</v>
      </c>
    </row>
    <row r="118" spans="1:2">
      <c r="A118" s="8">
        <v>125</v>
      </c>
      <c r="B118" s="6">
        <v>289800</v>
      </c>
    </row>
    <row r="119" spans="1:2">
      <c r="A119" s="8">
        <v>126</v>
      </c>
      <c r="B119" s="6">
        <v>415000</v>
      </c>
    </row>
    <row r="120" spans="1:2">
      <c r="A120" s="8">
        <v>127</v>
      </c>
      <c r="B120" s="6">
        <v>380000</v>
      </c>
    </row>
    <row r="121" spans="1:2">
      <c r="A121" s="8">
        <v>128</v>
      </c>
      <c r="B121" s="6">
        <v>513880</v>
      </c>
    </row>
    <row r="122" spans="1:2">
      <c r="A122" s="8">
        <v>129</v>
      </c>
      <c r="B122" s="6">
        <v>181000</v>
      </c>
    </row>
    <row r="123" spans="1:2">
      <c r="A123" s="8">
        <v>130</v>
      </c>
      <c r="B123" s="6">
        <v>320000</v>
      </c>
    </row>
    <row r="124" spans="1:2">
      <c r="A124" s="8">
        <v>131</v>
      </c>
      <c r="B124" s="6">
        <v>1900000</v>
      </c>
    </row>
    <row r="125" spans="1:2">
      <c r="A125" s="8">
        <v>132</v>
      </c>
      <c r="B125" s="6">
        <v>1900000</v>
      </c>
    </row>
    <row r="126" spans="1:2">
      <c r="A126" s="8">
        <v>134</v>
      </c>
      <c r="B126" s="6">
        <v>2135400</v>
      </c>
    </row>
    <row r="127" spans="1:2">
      <c r="A127" s="8">
        <v>137</v>
      </c>
      <c r="B127" s="6">
        <v>4866</v>
      </c>
    </row>
    <row r="128" spans="1:2">
      <c r="A128" s="8">
        <v>138</v>
      </c>
      <c r="B128" s="6">
        <v>684.4</v>
      </c>
    </row>
    <row r="129" spans="1:2">
      <c r="A129" s="8">
        <v>139</v>
      </c>
      <c r="B129" s="6">
        <v>9176</v>
      </c>
    </row>
    <row r="130" spans="1:2">
      <c r="A130" s="8">
        <v>140</v>
      </c>
      <c r="B130" s="6">
        <v>106720</v>
      </c>
    </row>
    <row r="131" spans="1:2">
      <c r="A131" s="8">
        <v>141</v>
      </c>
      <c r="B131" s="6">
        <v>170800</v>
      </c>
    </row>
    <row r="132" spans="1:2">
      <c r="A132" s="8">
        <v>142</v>
      </c>
      <c r="B132" s="6">
        <v>13920</v>
      </c>
    </row>
    <row r="133" spans="1:2">
      <c r="A133" s="8">
        <v>143</v>
      </c>
      <c r="B133" s="6">
        <v>13920</v>
      </c>
    </row>
    <row r="134" spans="1:2">
      <c r="A134" s="8">
        <v>144</v>
      </c>
      <c r="B134" s="6">
        <v>13920</v>
      </c>
    </row>
    <row r="135" spans="1:2">
      <c r="A135" s="8">
        <v>145</v>
      </c>
      <c r="B135" s="6">
        <v>13920</v>
      </c>
    </row>
    <row r="136" spans="1:2">
      <c r="A136" s="8">
        <v>147</v>
      </c>
      <c r="B136" s="6">
        <v>241326</v>
      </c>
    </row>
    <row r="137" spans="1:2">
      <c r="A137" s="8">
        <v>148</v>
      </c>
      <c r="B137" s="6">
        <v>1730</v>
      </c>
    </row>
    <row r="138" spans="1:2">
      <c r="A138" s="8">
        <v>149</v>
      </c>
      <c r="B138" s="6">
        <v>552245</v>
      </c>
    </row>
    <row r="139" spans="1:2">
      <c r="A139" s="8">
        <v>150</v>
      </c>
      <c r="B139" s="6">
        <v>552245</v>
      </c>
    </row>
    <row r="140" spans="1:2">
      <c r="A140" s="8">
        <v>151</v>
      </c>
      <c r="B140" s="6">
        <v>552245</v>
      </c>
    </row>
    <row r="141" spans="1:2">
      <c r="A141" s="8">
        <v>152</v>
      </c>
      <c r="B141" s="6">
        <v>552245</v>
      </c>
    </row>
    <row r="142" spans="1:2">
      <c r="A142" s="8">
        <v>153</v>
      </c>
      <c r="B142" s="6">
        <v>1174470</v>
      </c>
    </row>
    <row r="143" spans="1:2">
      <c r="A143" s="8">
        <v>154</v>
      </c>
      <c r="B143" s="6">
        <v>1604512</v>
      </c>
    </row>
    <row r="144" spans="1:2">
      <c r="A144" s="8">
        <v>155</v>
      </c>
      <c r="B144" s="6">
        <v>17796</v>
      </c>
    </row>
    <row r="145" spans="1:2">
      <c r="A145" s="8">
        <v>156</v>
      </c>
      <c r="B145" s="6">
        <v>144674</v>
      </c>
    </row>
    <row r="146" spans="1:2">
      <c r="A146" s="8">
        <v>157</v>
      </c>
      <c r="B146" s="6">
        <v>318244</v>
      </c>
    </row>
    <row r="147" spans="1:2">
      <c r="A147" s="8">
        <v>159</v>
      </c>
      <c r="B147" s="6">
        <v>665000</v>
      </c>
    </row>
    <row r="148" spans="1:2">
      <c r="A148" s="8">
        <v>160</v>
      </c>
      <c r="B148" s="6">
        <v>840320</v>
      </c>
    </row>
    <row r="149" spans="1:2">
      <c r="A149" s="8">
        <v>161</v>
      </c>
      <c r="B149" s="6">
        <v>3968650</v>
      </c>
    </row>
    <row r="150" spans="1:2">
      <c r="A150" s="8">
        <v>162</v>
      </c>
      <c r="B150" s="6">
        <v>5640030</v>
      </c>
    </row>
    <row r="151" spans="1:2">
      <c r="A151" s="8">
        <v>167</v>
      </c>
      <c r="B151" s="6">
        <v>140000</v>
      </c>
    </row>
    <row r="152" spans="1:2">
      <c r="A152" s="8">
        <v>169</v>
      </c>
      <c r="B152" s="6">
        <v>586000</v>
      </c>
    </row>
    <row r="153" spans="1:2">
      <c r="A153" s="8">
        <v>170</v>
      </c>
      <c r="B153" s="6">
        <v>758000</v>
      </c>
    </row>
    <row r="154" spans="1:2">
      <c r="A154" s="8">
        <v>171</v>
      </c>
      <c r="B154" s="6">
        <v>22000</v>
      </c>
    </row>
    <row r="155" spans="1:2">
      <c r="A155" s="8">
        <v>172</v>
      </c>
      <c r="B155" s="6">
        <v>635</v>
      </c>
    </row>
    <row r="156" spans="1:2">
      <c r="A156" s="8">
        <v>173</v>
      </c>
      <c r="B156" s="6">
        <v>95000</v>
      </c>
    </row>
    <row r="157" spans="1:2">
      <c r="A157" s="8">
        <v>174</v>
      </c>
      <c r="B157" s="6">
        <v>95000</v>
      </c>
    </row>
    <row r="158" spans="1:2">
      <c r="A158" s="8">
        <v>175</v>
      </c>
      <c r="B158" s="6">
        <v>19140</v>
      </c>
    </row>
    <row r="159" spans="1:2">
      <c r="A159" s="8">
        <v>176</v>
      </c>
      <c r="B159" s="6">
        <v>38280</v>
      </c>
    </row>
    <row r="160" spans="1:2">
      <c r="A160" s="8">
        <v>177</v>
      </c>
      <c r="B160" s="6">
        <v>55000</v>
      </c>
    </row>
    <row r="161" spans="1:2">
      <c r="A161" s="8">
        <v>179</v>
      </c>
      <c r="B161" s="6">
        <v>95000</v>
      </c>
    </row>
    <row r="162" spans="1:2">
      <c r="A162" s="8">
        <v>180</v>
      </c>
      <c r="B162" s="6">
        <v>95000</v>
      </c>
    </row>
    <row r="163" spans="1:2">
      <c r="A163" s="8">
        <v>181</v>
      </c>
      <c r="B163" s="6">
        <v>38600</v>
      </c>
    </row>
    <row r="164" spans="1:2">
      <c r="A164" s="8">
        <v>183</v>
      </c>
      <c r="B164" s="6">
        <v>75000</v>
      </c>
    </row>
    <row r="165" spans="1:2">
      <c r="A165" s="8">
        <v>185</v>
      </c>
      <c r="B165" s="6">
        <v>477000</v>
      </c>
    </row>
    <row r="166" spans="1:2">
      <c r="A166" s="8">
        <v>186</v>
      </c>
      <c r="B166" s="6">
        <v>30000</v>
      </c>
    </row>
    <row r="167" spans="1:2">
      <c r="A167" s="8">
        <v>188</v>
      </c>
      <c r="B167" s="6">
        <v>650</v>
      </c>
    </row>
    <row r="168" spans="1:2">
      <c r="A168" s="8">
        <v>190</v>
      </c>
      <c r="B168" s="6">
        <v>99528</v>
      </c>
    </row>
    <row r="169" spans="1:2">
      <c r="A169" s="8">
        <v>191</v>
      </c>
      <c r="B169" s="6">
        <v>111940</v>
      </c>
    </row>
    <row r="170" spans="1:2">
      <c r="A170" s="8">
        <v>192</v>
      </c>
      <c r="B170" s="6">
        <v>400</v>
      </c>
    </row>
    <row r="171" spans="1:2">
      <c r="A171" s="8">
        <v>201</v>
      </c>
      <c r="B171" s="6">
        <v>55000</v>
      </c>
    </row>
    <row r="172" spans="1:2">
      <c r="A172" s="8">
        <v>204</v>
      </c>
      <c r="B172" s="6">
        <v>552245</v>
      </c>
    </row>
    <row r="173" spans="1:2">
      <c r="A173" s="8">
        <v>205</v>
      </c>
      <c r="B173" s="6">
        <v>552245</v>
      </c>
    </row>
    <row r="174" spans="1:2">
      <c r="A174" s="8">
        <v>206</v>
      </c>
      <c r="B174" s="6">
        <v>13428</v>
      </c>
    </row>
    <row r="175" spans="1:2">
      <c r="A175" s="8">
        <v>210</v>
      </c>
      <c r="B175" s="6">
        <v>800</v>
      </c>
    </row>
    <row r="176" spans="1:2">
      <c r="A176" s="8">
        <v>211</v>
      </c>
      <c r="B176" s="6">
        <v>1014</v>
      </c>
    </row>
    <row r="177" spans="1:2">
      <c r="A177" s="8">
        <v>212</v>
      </c>
      <c r="B177" s="6">
        <v>1170</v>
      </c>
    </row>
    <row r="178" spans="1:2">
      <c r="A178" s="8">
        <v>213</v>
      </c>
      <c r="B178" s="6">
        <v>880</v>
      </c>
    </row>
    <row r="179" spans="1:2">
      <c r="A179" s="8">
        <v>214</v>
      </c>
      <c r="B179" s="6">
        <v>1110</v>
      </c>
    </row>
    <row r="180" spans="1:2">
      <c r="A180" s="8">
        <v>215</v>
      </c>
      <c r="B180" s="6">
        <v>1170</v>
      </c>
    </row>
    <row r="181" spans="1:2">
      <c r="A181" s="8">
        <v>216</v>
      </c>
      <c r="B181" s="6">
        <v>1494</v>
      </c>
    </row>
    <row r="182" spans="1:2">
      <c r="A182" s="8">
        <v>217</v>
      </c>
      <c r="B182" s="6">
        <v>3845</v>
      </c>
    </row>
    <row r="183" spans="1:2">
      <c r="A183" s="8">
        <v>218</v>
      </c>
      <c r="B183" s="6">
        <v>4592</v>
      </c>
    </row>
    <row r="184" spans="1:2">
      <c r="A184" s="8">
        <v>219</v>
      </c>
      <c r="B184" s="6">
        <v>5180</v>
      </c>
    </row>
    <row r="185" spans="1:2">
      <c r="A185" s="8">
        <v>220</v>
      </c>
      <c r="B185" s="6">
        <v>63173.599999999999</v>
      </c>
    </row>
    <row r="186" spans="1:2">
      <c r="A186" s="8">
        <v>221</v>
      </c>
      <c r="B186" s="6">
        <v>79866</v>
      </c>
    </row>
    <row r="187" spans="1:2">
      <c r="A187" s="8">
        <v>223</v>
      </c>
      <c r="B187" s="6">
        <v>52896</v>
      </c>
    </row>
    <row r="188" spans="1:2">
      <c r="A188" s="8">
        <v>224</v>
      </c>
      <c r="B188" s="6">
        <v>29870</v>
      </c>
    </row>
    <row r="189" spans="1:2">
      <c r="A189" s="8">
        <v>226</v>
      </c>
      <c r="B189" s="6">
        <v>570000</v>
      </c>
    </row>
    <row r="190" spans="1:2">
      <c r="A190" s="8">
        <v>227</v>
      </c>
      <c r="B190" s="6">
        <v>93780</v>
      </c>
    </row>
    <row r="191" spans="1:2">
      <c r="A191" s="8">
        <v>228</v>
      </c>
      <c r="B191" s="6">
        <v>410000</v>
      </c>
    </row>
    <row r="192" spans="1:2">
      <c r="A192" s="8">
        <v>229</v>
      </c>
      <c r="B192" s="6">
        <v>780000</v>
      </c>
    </row>
    <row r="193" spans="1:2">
      <c r="A193" s="8">
        <v>230</v>
      </c>
      <c r="B193" s="6">
        <v>139200</v>
      </c>
    </row>
    <row r="194" spans="1:2">
      <c r="A194" s="8">
        <v>231</v>
      </c>
      <c r="B194" s="6">
        <v>207640</v>
      </c>
    </row>
    <row r="195" spans="1:2">
      <c r="A195" s="8">
        <v>232</v>
      </c>
      <c r="B195" s="6">
        <v>139200</v>
      </c>
    </row>
    <row r="196" spans="1:2">
      <c r="A196" s="8">
        <v>233</v>
      </c>
      <c r="B196" s="6">
        <v>350000</v>
      </c>
    </row>
    <row r="197" spans="1:2">
      <c r="A197" s="8">
        <v>237</v>
      </c>
      <c r="B197" s="6">
        <v>1790</v>
      </c>
    </row>
    <row r="198" spans="1:2">
      <c r="A198" s="8">
        <v>238</v>
      </c>
      <c r="B198" s="6">
        <v>21823</v>
      </c>
    </row>
    <row r="199" spans="1:2">
      <c r="A199" s="8">
        <v>239</v>
      </c>
      <c r="B199" s="6">
        <v>17074</v>
      </c>
    </row>
    <row r="200" spans="1:2">
      <c r="A200" s="8">
        <v>240</v>
      </c>
      <c r="B200" s="6">
        <v>23000</v>
      </c>
    </row>
    <row r="201" spans="1:2">
      <c r="A201" s="8">
        <v>241</v>
      </c>
      <c r="B201" s="6">
        <v>156600</v>
      </c>
    </row>
    <row r="202" spans="1:2">
      <c r="A202" s="8">
        <v>242</v>
      </c>
      <c r="B202" s="6">
        <v>101288.88</v>
      </c>
    </row>
    <row r="203" spans="1:2">
      <c r="A203" s="8">
        <v>243</v>
      </c>
      <c r="B203" s="6">
        <v>4950</v>
      </c>
    </row>
    <row r="204" spans="1:2">
      <c r="A204" s="8">
        <v>244</v>
      </c>
      <c r="B204" s="6">
        <v>5121</v>
      </c>
    </row>
    <row r="205" spans="1:2">
      <c r="A205" s="8">
        <v>245</v>
      </c>
      <c r="B205" s="6">
        <v>4345</v>
      </c>
    </row>
    <row r="206" spans="1:2">
      <c r="A206" s="8">
        <v>246</v>
      </c>
      <c r="B206" s="6">
        <v>3015</v>
      </c>
    </row>
    <row r="207" spans="1:2">
      <c r="A207" s="8">
        <v>247</v>
      </c>
      <c r="B207" s="6">
        <v>5121</v>
      </c>
    </row>
    <row r="208" spans="1:2">
      <c r="A208" s="8">
        <v>248</v>
      </c>
      <c r="B208" s="6">
        <v>4640</v>
      </c>
    </row>
    <row r="209" spans="1:2">
      <c r="A209" s="8">
        <v>249</v>
      </c>
      <c r="B209" s="6">
        <v>4802</v>
      </c>
    </row>
    <row r="210" spans="1:2">
      <c r="A210" s="8">
        <v>250</v>
      </c>
      <c r="B210" s="6">
        <v>4802</v>
      </c>
    </row>
    <row r="211" spans="1:2">
      <c r="A211" s="8">
        <v>251</v>
      </c>
      <c r="B211" s="6">
        <v>5000</v>
      </c>
    </row>
    <row r="212" spans="1:2">
      <c r="A212" s="8">
        <v>252</v>
      </c>
      <c r="B212" s="6">
        <v>171500</v>
      </c>
    </row>
    <row r="213" spans="1:2">
      <c r="A213" s="8">
        <v>253</v>
      </c>
      <c r="B213" s="6">
        <v>246500</v>
      </c>
    </row>
    <row r="214" spans="1:2">
      <c r="A214" s="8">
        <v>254</v>
      </c>
      <c r="B214" s="6">
        <v>18</v>
      </c>
    </row>
    <row r="215" spans="1:2">
      <c r="A215" s="8">
        <v>255</v>
      </c>
      <c r="B215" s="6">
        <v>18</v>
      </c>
    </row>
    <row r="216" spans="1:2">
      <c r="A216" s="8">
        <v>256</v>
      </c>
      <c r="B216" s="6">
        <v>18</v>
      </c>
    </row>
    <row r="217" spans="1:2">
      <c r="A217" s="8">
        <v>257</v>
      </c>
      <c r="B217" s="6">
        <v>18</v>
      </c>
    </row>
    <row r="218" spans="1:2">
      <c r="A218" s="8">
        <v>258</v>
      </c>
      <c r="B218" s="6">
        <v>635090</v>
      </c>
    </row>
    <row r="219" spans="1:2">
      <c r="A219" s="8">
        <v>259</v>
      </c>
      <c r="B219" s="6">
        <v>678525</v>
      </c>
    </row>
    <row r="220" spans="1:2">
      <c r="A220" s="8">
        <v>260</v>
      </c>
      <c r="B220" s="6">
        <v>957026</v>
      </c>
    </row>
    <row r="221" spans="1:2">
      <c r="A221" s="8">
        <v>261</v>
      </c>
      <c r="B221" s="6">
        <v>1031090</v>
      </c>
    </row>
    <row r="222" spans="1:2">
      <c r="A222" s="8">
        <v>263</v>
      </c>
      <c r="B222" s="6">
        <v>1050000</v>
      </c>
    </row>
    <row r="223" spans="1:2">
      <c r="A223" s="8">
        <v>264</v>
      </c>
      <c r="B223" s="6">
        <v>281539</v>
      </c>
    </row>
    <row r="224" spans="1:2">
      <c r="A224" s="8">
        <v>265</v>
      </c>
      <c r="B224" s="6">
        <v>532655</v>
      </c>
    </row>
    <row r="225" spans="1:2">
      <c r="A225" s="8">
        <v>266</v>
      </c>
      <c r="B225" s="6">
        <v>19000</v>
      </c>
    </row>
    <row r="226" spans="1:2">
      <c r="A226" s="8">
        <v>267</v>
      </c>
      <c r="B226" s="6">
        <v>43400</v>
      </c>
    </row>
    <row r="227" spans="1:2">
      <c r="A227" s="8">
        <v>268</v>
      </c>
      <c r="B227" s="6">
        <v>2440807</v>
      </c>
    </row>
    <row r="228" spans="1:2">
      <c r="A228" s="8">
        <v>269</v>
      </c>
      <c r="B228" s="6">
        <v>5535</v>
      </c>
    </row>
    <row r="229" spans="1:2">
      <c r="A229" s="8">
        <v>271</v>
      </c>
      <c r="B229" s="6">
        <v>3444</v>
      </c>
    </row>
    <row r="230" spans="1:2">
      <c r="A230" s="8">
        <v>272</v>
      </c>
      <c r="B230" s="6">
        <v>4189</v>
      </c>
    </row>
    <row r="231" spans="1:2">
      <c r="A231" s="8">
        <v>273</v>
      </c>
      <c r="B231" s="6">
        <v>3475</v>
      </c>
    </row>
    <row r="232" spans="1:2">
      <c r="A232" s="8">
        <v>274</v>
      </c>
      <c r="B232" s="6">
        <v>11146</v>
      </c>
    </row>
    <row r="233" spans="1:2">
      <c r="A233" s="8">
        <v>275</v>
      </c>
      <c r="B233" s="6">
        <v>3706</v>
      </c>
    </row>
    <row r="234" spans="1:2">
      <c r="A234" s="8">
        <v>276</v>
      </c>
      <c r="B234" s="6">
        <v>5081</v>
      </c>
    </row>
    <row r="235" spans="1:2">
      <c r="A235" s="8">
        <v>277</v>
      </c>
      <c r="B235" s="6">
        <v>5516</v>
      </c>
    </row>
    <row r="236" spans="1:2">
      <c r="A236" s="8">
        <v>278</v>
      </c>
      <c r="B236" s="6">
        <v>10918</v>
      </c>
    </row>
    <row r="237" spans="1:2">
      <c r="A237" s="8">
        <v>279</v>
      </c>
      <c r="B237" s="6">
        <v>5244</v>
      </c>
    </row>
    <row r="238" spans="1:2">
      <c r="A238" s="8">
        <v>280</v>
      </c>
      <c r="B238" s="6">
        <v>10723</v>
      </c>
    </row>
    <row r="239" spans="1:2">
      <c r="A239" s="8">
        <v>281</v>
      </c>
      <c r="B239" s="6">
        <v>5244</v>
      </c>
    </row>
    <row r="240" spans="1:2">
      <c r="A240" s="8">
        <v>282</v>
      </c>
      <c r="B240" s="6">
        <v>10826</v>
      </c>
    </row>
    <row r="241" spans="1:2">
      <c r="A241" s="8">
        <v>283</v>
      </c>
      <c r="B241" s="6">
        <v>43707</v>
      </c>
    </row>
    <row r="242" spans="1:2">
      <c r="A242" s="8">
        <v>284</v>
      </c>
      <c r="B242" s="6">
        <v>37220</v>
      </c>
    </row>
    <row r="243" spans="1:2">
      <c r="A243" s="8">
        <v>285</v>
      </c>
      <c r="B243" s="6">
        <v>33852</v>
      </c>
    </row>
    <row r="244" spans="1:2">
      <c r="A244" s="8">
        <v>286</v>
      </c>
      <c r="B244" s="6">
        <v>37220</v>
      </c>
    </row>
    <row r="245" spans="1:2">
      <c r="A245" s="8">
        <v>287</v>
      </c>
      <c r="B245" s="6">
        <v>16822</v>
      </c>
    </row>
    <row r="246" spans="1:2">
      <c r="A246" s="8">
        <v>288</v>
      </c>
      <c r="B246" s="6">
        <v>10927</v>
      </c>
    </row>
    <row r="247" spans="1:2">
      <c r="A247" s="8">
        <v>289</v>
      </c>
      <c r="B247" s="6">
        <v>175692</v>
      </c>
    </row>
    <row r="248" spans="1:2">
      <c r="A248" s="8">
        <v>290</v>
      </c>
      <c r="B248" s="6">
        <v>4183.359253333334</v>
      </c>
    </row>
    <row r="249" spans="1:2">
      <c r="A249" s="8">
        <v>291</v>
      </c>
      <c r="B249" s="6">
        <v>3813.7838933333333</v>
      </c>
    </row>
    <row r="250" spans="1:2">
      <c r="A250" s="8">
        <v>292</v>
      </c>
      <c r="B250" s="6">
        <v>3755.5771733333331</v>
      </c>
    </row>
    <row r="251" spans="1:2">
      <c r="A251" s="8">
        <v>293</v>
      </c>
      <c r="B251" s="6">
        <v>2072</v>
      </c>
    </row>
    <row r="252" spans="1:2">
      <c r="A252" s="8">
        <v>294</v>
      </c>
      <c r="B252" s="6">
        <v>3632.2610133333333</v>
      </c>
    </row>
    <row r="253" spans="1:2">
      <c r="A253" s="8">
        <v>295</v>
      </c>
      <c r="B253" s="6">
        <v>3820.9975466666674</v>
      </c>
    </row>
    <row r="254" spans="1:2">
      <c r="A254" s="8">
        <v>296</v>
      </c>
      <c r="B254" s="6">
        <v>45276</v>
      </c>
    </row>
    <row r="255" spans="1:2">
      <c r="A255" s="8">
        <v>297</v>
      </c>
      <c r="B255" s="6">
        <v>26868</v>
      </c>
    </row>
    <row r="256" spans="1:2">
      <c r="A256" s="8">
        <v>298</v>
      </c>
      <c r="B256" s="6">
        <v>38055</v>
      </c>
    </row>
    <row r="257" spans="1:2">
      <c r="A257" s="8">
        <v>299</v>
      </c>
      <c r="B257" s="6">
        <v>2664</v>
      </c>
    </row>
    <row r="258" spans="1:2">
      <c r="A258" s="8">
        <v>300</v>
      </c>
      <c r="B258" s="6">
        <v>2743</v>
      </c>
    </row>
    <row r="259" spans="1:2">
      <c r="A259" s="8">
        <v>301</v>
      </c>
      <c r="B259" s="6">
        <v>2514</v>
      </c>
    </row>
    <row r="260" spans="1:2">
      <c r="A260" s="8">
        <v>302</v>
      </c>
      <c r="B260" s="6">
        <v>130644</v>
      </c>
    </row>
    <row r="261" spans="1:2">
      <c r="A261" s="8">
        <v>303</v>
      </c>
      <c r="B261" s="6">
        <v>3643</v>
      </c>
    </row>
    <row r="262" spans="1:2">
      <c r="A262" s="8">
        <v>304</v>
      </c>
      <c r="B262" s="6">
        <v>26880</v>
      </c>
    </row>
    <row r="263" spans="1:2">
      <c r="A263" s="8">
        <v>305</v>
      </c>
      <c r="B263" s="6">
        <v>38939</v>
      </c>
    </row>
    <row r="264" spans="1:2">
      <c r="A264" s="8">
        <v>306</v>
      </c>
      <c r="B264" s="6">
        <v>5194</v>
      </c>
    </row>
    <row r="265" spans="1:2">
      <c r="A265" s="8">
        <v>307</v>
      </c>
      <c r="B265" s="6">
        <v>29487</v>
      </c>
    </row>
    <row r="266" spans="1:2">
      <c r="A266" s="8">
        <v>308</v>
      </c>
      <c r="B266" s="6">
        <v>7400</v>
      </c>
    </row>
    <row r="267" spans="1:2">
      <c r="A267" s="8">
        <v>309</v>
      </c>
      <c r="B267" s="6">
        <v>7400</v>
      </c>
    </row>
    <row r="268" spans="1:2">
      <c r="A268" s="8">
        <v>310</v>
      </c>
      <c r="B268" s="6">
        <v>7400</v>
      </c>
    </row>
    <row r="269" spans="1:2">
      <c r="A269" s="8">
        <v>311</v>
      </c>
      <c r="B269" s="6">
        <v>7400</v>
      </c>
    </row>
    <row r="270" spans="1:2">
      <c r="A270" s="8">
        <v>312</v>
      </c>
      <c r="B270" s="6">
        <v>6042</v>
      </c>
    </row>
    <row r="271" spans="1:2">
      <c r="A271" s="8">
        <v>313</v>
      </c>
      <c r="B271" s="6">
        <v>6042</v>
      </c>
    </row>
    <row r="272" spans="1:2">
      <c r="A272" s="8">
        <v>314</v>
      </c>
      <c r="B272" s="6">
        <v>29487</v>
      </c>
    </row>
    <row r="273" spans="1:2">
      <c r="A273" s="8">
        <v>315</v>
      </c>
      <c r="B273" s="6">
        <v>45166</v>
      </c>
    </row>
    <row r="274" spans="1:2">
      <c r="A274" s="8">
        <v>316</v>
      </c>
      <c r="B274" s="6">
        <v>6772</v>
      </c>
    </row>
    <row r="275" spans="1:2">
      <c r="A275" s="8">
        <v>317</v>
      </c>
      <c r="B275" s="6">
        <v>9853</v>
      </c>
    </row>
    <row r="276" spans="1:2">
      <c r="A276" s="8">
        <v>318</v>
      </c>
      <c r="B276" s="6">
        <v>3684</v>
      </c>
    </row>
    <row r="277" spans="1:2">
      <c r="A277" s="8">
        <v>319</v>
      </c>
      <c r="B277" s="6">
        <v>337157</v>
      </c>
    </row>
    <row r="278" spans="1:2">
      <c r="A278" s="8">
        <v>320</v>
      </c>
      <c r="B278" s="6">
        <v>337157</v>
      </c>
    </row>
    <row r="279" spans="1:2">
      <c r="A279" s="8">
        <v>321</v>
      </c>
      <c r="B279" s="6">
        <v>420809</v>
      </c>
    </row>
    <row r="280" spans="1:2">
      <c r="A280" s="8">
        <v>322</v>
      </c>
      <c r="B280" s="6">
        <v>337157</v>
      </c>
    </row>
    <row r="281" spans="1:2">
      <c r="A281" s="8">
        <v>323</v>
      </c>
      <c r="B281" s="6">
        <v>596676</v>
      </c>
    </row>
    <row r="282" spans="1:2">
      <c r="A282" s="8">
        <v>324</v>
      </c>
      <c r="B282" s="6">
        <v>596676</v>
      </c>
    </row>
    <row r="283" spans="1:2">
      <c r="A283" s="8">
        <v>325</v>
      </c>
      <c r="B283" s="6">
        <v>1441276</v>
      </c>
    </row>
    <row r="284" spans="1:2">
      <c r="A284" s="8">
        <v>326</v>
      </c>
      <c r="B284" s="6">
        <v>174000</v>
      </c>
    </row>
    <row r="285" spans="1:2">
      <c r="A285" s="8">
        <v>327</v>
      </c>
      <c r="B285" s="6">
        <v>174000</v>
      </c>
    </row>
    <row r="286" spans="1:2">
      <c r="A286" s="8">
        <v>328</v>
      </c>
      <c r="B286" s="6">
        <v>232000</v>
      </c>
    </row>
    <row r="287" spans="1:2">
      <c r="A287" s="8">
        <v>329</v>
      </c>
      <c r="B287" s="6">
        <v>292320</v>
      </c>
    </row>
    <row r="288" spans="1:2">
      <c r="A288" s="8">
        <v>330</v>
      </c>
      <c r="B288" s="6">
        <v>292320</v>
      </c>
    </row>
    <row r="289" spans="1:2">
      <c r="A289" s="8">
        <v>331</v>
      </c>
      <c r="B289" s="6">
        <v>852.6</v>
      </c>
    </row>
    <row r="290" spans="1:2">
      <c r="A290" s="8">
        <v>332</v>
      </c>
      <c r="B290" s="6">
        <v>854.92</v>
      </c>
    </row>
    <row r="291" spans="1:2">
      <c r="A291" s="8">
        <v>333</v>
      </c>
      <c r="B291" s="6">
        <v>854.92</v>
      </c>
    </row>
    <row r="292" spans="1:2">
      <c r="A292" s="8">
        <v>334</v>
      </c>
      <c r="B292" s="6">
        <v>9976</v>
      </c>
    </row>
    <row r="293" spans="1:2">
      <c r="A293" s="8">
        <v>335</v>
      </c>
      <c r="B293" s="6">
        <v>9976</v>
      </c>
    </row>
    <row r="294" spans="1:2">
      <c r="A294" s="8">
        <v>336</v>
      </c>
      <c r="B294" s="6">
        <v>9976</v>
      </c>
    </row>
    <row r="295" spans="1:2">
      <c r="A295" s="8">
        <v>337</v>
      </c>
      <c r="B295" s="6">
        <v>2291</v>
      </c>
    </row>
    <row r="296" spans="1:2">
      <c r="A296" s="8">
        <v>338</v>
      </c>
      <c r="B296" s="6">
        <v>2291</v>
      </c>
    </row>
    <row r="297" spans="1:2">
      <c r="A297" s="8">
        <v>339</v>
      </c>
      <c r="B297" s="6">
        <v>92644.56</v>
      </c>
    </row>
    <row r="298" spans="1:2">
      <c r="A298" s="8">
        <v>340</v>
      </c>
      <c r="B298" s="6">
        <v>45184</v>
      </c>
    </row>
    <row r="299" spans="1:2">
      <c r="A299" s="8">
        <v>341</v>
      </c>
      <c r="B299" s="6">
        <v>5104</v>
      </c>
    </row>
    <row r="300" spans="1:2">
      <c r="A300" s="8">
        <v>342</v>
      </c>
      <c r="B300" s="6">
        <v>3416.2</v>
      </c>
    </row>
    <row r="301" spans="1:2">
      <c r="A301" s="8">
        <v>343</v>
      </c>
      <c r="B301" s="6">
        <v>3074</v>
      </c>
    </row>
    <row r="302" spans="1:2">
      <c r="A302" s="8">
        <v>344</v>
      </c>
      <c r="B302" s="6">
        <v>3074</v>
      </c>
    </row>
    <row r="303" spans="1:2">
      <c r="A303" s="8">
        <v>345</v>
      </c>
      <c r="B303" s="6">
        <v>10154</v>
      </c>
    </row>
    <row r="304" spans="1:2">
      <c r="A304" s="8">
        <v>346</v>
      </c>
      <c r="B304" s="6">
        <v>4826.76</v>
      </c>
    </row>
    <row r="305" spans="1:2">
      <c r="A305" s="8">
        <v>347</v>
      </c>
      <c r="B305" s="6">
        <v>42630</v>
      </c>
    </row>
    <row r="306" spans="1:2">
      <c r="A306" s="8">
        <v>348</v>
      </c>
      <c r="B306" s="6">
        <v>4176</v>
      </c>
    </row>
    <row r="307" spans="1:2">
      <c r="A307" s="8">
        <v>349</v>
      </c>
      <c r="B307" s="6">
        <v>4176</v>
      </c>
    </row>
    <row r="308" spans="1:2">
      <c r="A308" s="8">
        <v>350</v>
      </c>
      <c r="B308" s="6">
        <v>3248</v>
      </c>
    </row>
    <row r="309" spans="1:2">
      <c r="A309" s="8">
        <v>351</v>
      </c>
      <c r="B309" s="6">
        <v>9216.2000000000007</v>
      </c>
    </row>
    <row r="310" spans="1:2">
      <c r="A310" s="8">
        <v>352</v>
      </c>
      <c r="B310" s="6">
        <v>9616.4</v>
      </c>
    </row>
    <row r="311" spans="1:2">
      <c r="A311" s="8">
        <v>353</v>
      </c>
      <c r="B311" s="6">
        <v>310</v>
      </c>
    </row>
    <row r="312" spans="1:2">
      <c r="A312" s="8">
        <v>354</v>
      </c>
      <c r="B312" s="6">
        <v>310</v>
      </c>
    </row>
    <row r="313" spans="1:2">
      <c r="A313" s="8">
        <v>355</v>
      </c>
      <c r="B313" s="6">
        <v>310</v>
      </c>
    </row>
    <row r="314" spans="1:2">
      <c r="A314" s="8">
        <v>356</v>
      </c>
      <c r="B314" s="6">
        <v>310</v>
      </c>
    </row>
    <row r="315" spans="1:2">
      <c r="A315" s="8">
        <v>357</v>
      </c>
      <c r="B315" s="6">
        <v>517</v>
      </c>
    </row>
    <row r="316" spans="1:2">
      <c r="A316" s="8">
        <v>358</v>
      </c>
      <c r="B316" s="6">
        <v>310</v>
      </c>
    </row>
    <row r="317" spans="1:2">
      <c r="A317" s="8">
        <v>359</v>
      </c>
      <c r="B317" s="6">
        <v>310</v>
      </c>
    </row>
    <row r="318" spans="1:2">
      <c r="A318" s="8">
        <v>360</v>
      </c>
      <c r="B318" s="6">
        <v>83950</v>
      </c>
    </row>
    <row r="319" spans="1:2">
      <c r="A319" s="8">
        <v>361</v>
      </c>
      <c r="B319" s="6">
        <v>96600</v>
      </c>
    </row>
    <row r="320" spans="1:2">
      <c r="A320" s="8">
        <v>362</v>
      </c>
      <c r="B320" s="6">
        <v>96600</v>
      </c>
    </row>
    <row r="321" spans="1:2">
      <c r="A321" s="8">
        <v>363</v>
      </c>
      <c r="B321" s="6">
        <v>83950</v>
      </c>
    </row>
    <row r="322" spans="1:2">
      <c r="A322" s="8">
        <v>364</v>
      </c>
      <c r="B322" s="6">
        <v>83950</v>
      </c>
    </row>
    <row r="323" spans="1:2">
      <c r="A323" s="8">
        <v>365</v>
      </c>
      <c r="B323" s="6">
        <v>7192</v>
      </c>
    </row>
    <row r="324" spans="1:2">
      <c r="A324" s="8">
        <v>366</v>
      </c>
      <c r="B324" s="6">
        <v>3538</v>
      </c>
    </row>
    <row r="325" spans="1:2">
      <c r="A325" s="8">
        <v>367</v>
      </c>
      <c r="B325" s="6">
        <v>45500</v>
      </c>
    </row>
    <row r="326" spans="1:2">
      <c r="A326" s="8">
        <v>368</v>
      </c>
      <c r="B326" s="6">
        <v>159500</v>
      </c>
    </row>
    <row r="327" spans="1:2">
      <c r="A327" s="8">
        <v>369</v>
      </c>
      <c r="B327" s="6">
        <v>48100</v>
      </c>
    </row>
    <row r="328" spans="1:2">
      <c r="A328" s="8">
        <v>370</v>
      </c>
      <c r="B328" s="6">
        <v>38400</v>
      </c>
    </row>
    <row r="329" spans="1:2">
      <c r="A329" s="8">
        <v>371</v>
      </c>
      <c r="B329" s="6">
        <v>91200</v>
      </c>
    </row>
    <row r="330" spans="1:2">
      <c r="A330" s="8">
        <v>372</v>
      </c>
      <c r="B330" s="6">
        <v>91314</v>
      </c>
    </row>
    <row r="331" spans="1:2">
      <c r="A331" s="8">
        <v>376</v>
      </c>
      <c r="B331" s="6">
        <v>261200</v>
      </c>
    </row>
    <row r="332" spans="1:2">
      <c r="A332" s="8">
        <v>377</v>
      </c>
      <c r="B332" s="6">
        <v>100300</v>
      </c>
    </row>
    <row r="333" spans="1:2">
      <c r="A333" s="8">
        <v>380</v>
      </c>
      <c r="B333" s="6">
        <v>16675</v>
      </c>
    </row>
    <row r="334" spans="1:2">
      <c r="A334" s="8">
        <v>387</v>
      </c>
      <c r="B334" s="6">
        <v>54000</v>
      </c>
    </row>
    <row r="335" spans="1:2">
      <c r="A335" s="8">
        <v>388</v>
      </c>
      <c r="B335" s="6">
        <v>54000</v>
      </c>
    </row>
    <row r="336" spans="1:2">
      <c r="A336" s="8">
        <v>389</v>
      </c>
      <c r="B336" s="6">
        <v>54000</v>
      </c>
    </row>
    <row r="337" spans="1:2">
      <c r="A337" s="8">
        <v>390</v>
      </c>
      <c r="B337" s="6">
        <v>599.03</v>
      </c>
    </row>
    <row r="338" spans="1:2">
      <c r="A338" s="8">
        <v>391</v>
      </c>
      <c r="B338" s="6">
        <v>245400</v>
      </c>
    </row>
    <row r="339" spans="1:2">
      <c r="A339" s="8">
        <v>392</v>
      </c>
      <c r="B339" s="6">
        <v>678830</v>
      </c>
    </row>
    <row r="340" spans="1:2">
      <c r="A340" s="8">
        <v>395</v>
      </c>
      <c r="B340" s="6">
        <v>219500</v>
      </c>
    </row>
    <row r="341" spans="1:2">
      <c r="A341" s="8">
        <v>396</v>
      </c>
      <c r="B341" s="6">
        <v>15399</v>
      </c>
    </row>
    <row r="342" spans="1:2">
      <c r="A342" s="8">
        <v>397</v>
      </c>
      <c r="B342" s="6">
        <v>12990</v>
      </c>
    </row>
    <row r="343" spans="1:2">
      <c r="A343" s="8">
        <v>398</v>
      </c>
      <c r="B343" s="6">
        <v>12990</v>
      </c>
    </row>
    <row r="344" spans="1:2">
      <c r="A344" s="8">
        <v>399</v>
      </c>
      <c r="B344" s="6">
        <v>12990</v>
      </c>
    </row>
    <row r="345" spans="1:2">
      <c r="A345" s="8">
        <v>401</v>
      </c>
      <c r="B345" s="6">
        <v>3060.08</v>
      </c>
    </row>
    <row r="346" spans="1:2">
      <c r="A346" s="8">
        <v>402</v>
      </c>
      <c r="B346" s="6">
        <v>25676</v>
      </c>
    </row>
    <row r="347" spans="1:2">
      <c r="A347" s="8">
        <v>403</v>
      </c>
      <c r="B347" s="6">
        <v>98226</v>
      </c>
    </row>
    <row r="348" spans="1:2">
      <c r="A348" s="8">
        <v>404</v>
      </c>
      <c r="B348" s="6">
        <v>32100</v>
      </c>
    </row>
    <row r="349" spans="1:2">
      <c r="A349" s="8">
        <v>405</v>
      </c>
      <c r="B349" s="6">
        <v>32100</v>
      </c>
    </row>
    <row r="350" spans="1:2">
      <c r="A350" s="8">
        <v>406</v>
      </c>
      <c r="B350" s="6">
        <v>68250</v>
      </c>
    </row>
    <row r="351" spans="1:2">
      <c r="A351" s="8">
        <v>407</v>
      </c>
      <c r="B351" s="6">
        <v>68250</v>
      </c>
    </row>
    <row r="352" spans="1:2">
      <c r="A352" s="8">
        <v>408</v>
      </c>
      <c r="B352" s="6">
        <v>68250</v>
      </c>
    </row>
    <row r="353" spans="1:2">
      <c r="A353" s="8">
        <v>409</v>
      </c>
      <c r="B353" s="6">
        <v>895000</v>
      </c>
    </row>
    <row r="354" spans="1:2">
      <c r="A354" s="8">
        <v>410</v>
      </c>
      <c r="B354" s="6">
        <v>63750</v>
      </c>
    </row>
    <row r="355" spans="1:2">
      <c r="A355" s="8">
        <v>411</v>
      </c>
      <c r="B355" s="6">
        <v>7270</v>
      </c>
    </row>
    <row r="356" spans="1:2">
      <c r="A356" s="8">
        <v>412</v>
      </c>
      <c r="B356" s="6">
        <v>7270</v>
      </c>
    </row>
    <row r="357" spans="1:2">
      <c r="A357" s="8">
        <v>413</v>
      </c>
      <c r="B357" s="6">
        <v>7270</v>
      </c>
    </row>
    <row r="358" spans="1:2">
      <c r="A358" s="8">
        <v>414</v>
      </c>
      <c r="B358" s="6">
        <v>7270</v>
      </c>
    </row>
    <row r="359" spans="1:2">
      <c r="A359" s="8">
        <v>415</v>
      </c>
      <c r="B359" s="6">
        <v>7270</v>
      </c>
    </row>
    <row r="360" spans="1:2">
      <c r="A360" s="8">
        <v>416</v>
      </c>
      <c r="B360" s="6">
        <v>7270</v>
      </c>
    </row>
    <row r="361" spans="1:2">
      <c r="A361" s="8">
        <v>417</v>
      </c>
      <c r="B361" s="6">
        <v>8230</v>
      </c>
    </row>
    <row r="362" spans="1:2">
      <c r="A362" s="8">
        <v>418</v>
      </c>
      <c r="B362" s="6">
        <v>8230</v>
      </c>
    </row>
    <row r="363" spans="1:2">
      <c r="A363" s="8">
        <v>419</v>
      </c>
      <c r="B363" s="6">
        <v>5500000</v>
      </c>
    </row>
    <row r="364" spans="1:2">
      <c r="A364" s="8">
        <v>421</v>
      </c>
      <c r="B364" s="6">
        <v>27120275</v>
      </c>
    </row>
    <row r="365" spans="1:2">
      <c r="A365" s="8">
        <v>423</v>
      </c>
      <c r="B365" s="6">
        <v>1303200</v>
      </c>
    </row>
    <row r="366" spans="1:2">
      <c r="A366" s="8">
        <v>424</v>
      </c>
      <c r="B366" s="6">
        <v>1303200</v>
      </c>
    </row>
    <row r="367" spans="1:2">
      <c r="A367" s="8">
        <v>425</v>
      </c>
      <c r="B367" s="6">
        <v>1303200</v>
      </c>
    </row>
    <row r="368" spans="1:2">
      <c r="A368" s="8">
        <v>426</v>
      </c>
      <c r="B368" s="6">
        <v>2690000</v>
      </c>
    </row>
    <row r="369" spans="1:2">
      <c r="A369" s="8">
        <v>427</v>
      </c>
      <c r="B369" s="6">
        <v>3247200</v>
      </c>
    </row>
    <row r="370" spans="1:2">
      <c r="A370" s="8">
        <v>428</v>
      </c>
      <c r="B370" s="6">
        <v>6285</v>
      </c>
    </row>
    <row r="371" spans="1:2">
      <c r="A371" s="8">
        <v>429</v>
      </c>
      <c r="B371" s="6">
        <v>759</v>
      </c>
    </row>
    <row r="372" spans="1:2">
      <c r="A372" s="8">
        <v>430</v>
      </c>
      <c r="B372" s="6">
        <v>34176</v>
      </c>
    </row>
    <row r="373" spans="1:2">
      <c r="A373" s="8">
        <v>431</v>
      </c>
      <c r="B373" s="6">
        <v>1450</v>
      </c>
    </row>
    <row r="374" spans="1:2">
      <c r="A374" s="8">
        <v>432</v>
      </c>
      <c r="B374" s="6">
        <v>725</v>
      </c>
    </row>
    <row r="375" spans="1:2">
      <c r="A375" s="8">
        <v>433</v>
      </c>
      <c r="B375" s="6">
        <v>2900</v>
      </c>
    </row>
    <row r="376" spans="1:2">
      <c r="A376" s="8">
        <v>434</v>
      </c>
      <c r="B376" s="6">
        <v>29868</v>
      </c>
    </row>
    <row r="377" spans="1:2">
      <c r="A377" s="8">
        <v>435</v>
      </c>
      <c r="B377" s="6">
        <v>474.44</v>
      </c>
    </row>
    <row r="378" spans="1:2">
      <c r="A378" s="8">
        <v>436</v>
      </c>
      <c r="B378" s="6">
        <v>455.88</v>
      </c>
    </row>
    <row r="379" spans="1:2">
      <c r="A379" s="8">
        <v>437</v>
      </c>
      <c r="B379" s="6">
        <v>455.88</v>
      </c>
    </row>
    <row r="380" spans="1:2">
      <c r="A380" s="8">
        <v>438</v>
      </c>
      <c r="B380" s="6">
        <v>474.44</v>
      </c>
    </row>
    <row r="381" spans="1:2">
      <c r="A381" s="8">
        <v>439</v>
      </c>
      <c r="B381" s="6">
        <v>474.44</v>
      </c>
    </row>
    <row r="382" spans="1:2">
      <c r="A382" s="8">
        <v>440</v>
      </c>
      <c r="B382" s="6">
        <v>1284</v>
      </c>
    </row>
    <row r="383" spans="1:2">
      <c r="A383" s="8">
        <v>441</v>
      </c>
      <c r="B383" s="6">
        <v>2193</v>
      </c>
    </row>
    <row r="384" spans="1:2">
      <c r="A384" s="8">
        <v>442</v>
      </c>
      <c r="B384" s="6">
        <v>24564</v>
      </c>
    </row>
    <row r="385" spans="1:2">
      <c r="A385" s="8">
        <v>443</v>
      </c>
      <c r="B385" s="6">
        <v>111</v>
      </c>
    </row>
    <row r="386" spans="1:2">
      <c r="A386" s="8">
        <v>444</v>
      </c>
      <c r="B386" s="6">
        <v>6496</v>
      </c>
    </row>
    <row r="387" spans="1:2">
      <c r="A387" s="8">
        <v>445</v>
      </c>
      <c r="B387" s="6">
        <v>1144.92</v>
      </c>
    </row>
    <row r="388" spans="1:2">
      <c r="A388" s="8">
        <v>446</v>
      </c>
      <c r="B388" s="6">
        <v>150</v>
      </c>
    </row>
    <row r="389" spans="1:2">
      <c r="A389" s="8" t="s">
        <v>293</v>
      </c>
      <c r="B389" s="6">
        <v>18</v>
      </c>
    </row>
  </sheetData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P145"/>
  <sheetViews>
    <sheetView tabSelected="1" zoomScale="80" zoomScaleNormal="80" workbookViewId="0">
      <pane xSplit="4" ySplit="4" topLeftCell="E5" activePane="bottomRight" state="frozen"/>
      <selection pane="topRight" activeCell="D1" sqref="D1"/>
      <selection pane="bottomLeft" activeCell="A2" sqref="A2"/>
      <selection pane="bottomRight" activeCell="E5" sqref="E5"/>
    </sheetView>
  </sheetViews>
  <sheetFormatPr baseColWidth="10" defaultRowHeight="15"/>
  <cols>
    <col min="1" max="1" width="9.28515625" style="24" customWidth="1"/>
    <col min="2" max="2" width="15.42578125" style="35" customWidth="1"/>
    <col min="3" max="3" width="17.5703125" style="36" customWidth="1"/>
    <col min="4" max="4" width="62.140625" style="21" customWidth="1"/>
    <col min="5" max="5" width="15.7109375" style="22" bestFit="1" customWidth="1"/>
    <col min="6" max="6" width="14" style="19" customWidth="1"/>
    <col min="7" max="7" width="12.5703125" style="13" customWidth="1"/>
    <col min="8" max="8" width="12.85546875" style="19" customWidth="1"/>
    <col min="9" max="12" width="20" style="12" customWidth="1"/>
    <col min="13" max="13" width="16" style="13" customWidth="1"/>
    <col min="14" max="14" width="18.28515625" style="13" customWidth="1"/>
    <col min="15" max="15" width="17.42578125" style="14" customWidth="1"/>
    <col min="16" max="16" width="19" style="14" customWidth="1"/>
    <col min="17" max="16384" width="11.42578125" style="13"/>
  </cols>
  <sheetData>
    <row r="2" spans="1:16" ht="18.75">
      <c r="A2" s="25" t="s">
        <v>0</v>
      </c>
      <c r="B2" s="26" t="s">
        <v>1</v>
      </c>
      <c r="C2" s="27"/>
      <c r="D2" s="28"/>
      <c r="E2" s="29"/>
      <c r="F2" s="10"/>
      <c r="G2" s="11"/>
      <c r="H2" s="12"/>
      <c r="L2" s="13"/>
      <c r="N2" s="14"/>
      <c r="P2" s="13"/>
    </row>
    <row r="4" spans="1:16" ht="25.5" customHeight="1">
      <c r="A4" s="1" t="s">
        <v>280</v>
      </c>
      <c r="B4" s="5" t="s">
        <v>299</v>
      </c>
      <c r="C4" s="5" t="s">
        <v>278</v>
      </c>
      <c r="D4" s="1" t="s">
        <v>295</v>
      </c>
      <c r="E4" s="2" t="s">
        <v>296</v>
      </c>
      <c r="F4" s="3" t="s">
        <v>297</v>
      </c>
      <c r="G4" s="3" t="s">
        <v>282</v>
      </c>
      <c r="H4" s="3" t="s">
        <v>281</v>
      </c>
      <c r="I4" s="4" t="s">
        <v>283</v>
      </c>
      <c r="J4" s="4" t="s">
        <v>284</v>
      </c>
      <c r="K4" s="4" t="s">
        <v>285</v>
      </c>
      <c r="L4" s="4" t="s">
        <v>286</v>
      </c>
      <c r="M4" s="3" t="s">
        <v>287</v>
      </c>
      <c r="N4" s="3" t="s">
        <v>288</v>
      </c>
      <c r="O4" s="9" t="s">
        <v>279</v>
      </c>
      <c r="P4" s="9" t="s">
        <v>298</v>
      </c>
    </row>
    <row r="5" spans="1:16" ht="15" customHeight="1">
      <c r="A5" s="30">
        <v>1</v>
      </c>
      <c r="B5" s="31">
        <v>42203427</v>
      </c>
      <c r="C5" s="32" t="s">
        <v>2</v>
      </c>
      <c r="D5" s="33" t="s">
        <v>3</v>
      </c>
      <c r="E5" s="34">
        <v>198</v>
      </c>
      <c r="F5" s="15"/>
      <c r="G5" s="16"/>
      <c r="H5" s="15"/>
      <c r="I5" s="17"/>
      <c r="J5" s="17">
        <f t="shared" ref="J5:J69" si="0">I5*19%</f>
        <v>0</v>
      </c>
      <c r="K5" s="17">
        <f>+J5+I5</f>
        <v>0</v>
      </c>
      <c r="L5" s="17">
        <f>+K5*E5</f>
        <v>0</v>
      </c>
      <c r="M5" s="16"/>
      <c r="N5" s="16"/>
      <c r="O5" s="18"/>
      <c r="P5" s="18"/>
    </row>
    <row r="6" spans="1:16">
      <c r="A6" s="23">
        <v>2</v>
      </c>
      <c r="B6" s="31">
        <v>42142536</v>
      </c>
      <c r="C6" s="32" t="s">
        <v>4</v>
      </c>
      <c r="D6" s="33" t="s">
        <v>5</v>
      </c>
      <c r="E6" s="34">
        <v>180</v>
      </c>
      <c r="F6" s="15"/>
      <c r="G6" s="16"/>
      <c r="H6" s="15"/>
      <c r="I6" s="17"/>
      <c r="J6" s="17">
        <f t="shared" si="0"/>
        <v>0</v>
      </c>
      <c r="K6" s="17">
        <f t="shared" ref="K6:K59" si="1">+J6+I6</f>
        <v>0</v>
      </c>
      <c r="L6" s="17">
        <f t="shared" ref="L6:L36" si="2">+K6*E6</f>
        <v>0</v>
      </c>
      <c r="M6" s="16"/>
      <c r="N6" s="16"/>
      <c r="O6" s="18"/>
      <c r="P6" s="18"/>
    </row>
    <row r="7" spans="1:16">
      <c r="A7" s="23">
        <v>3</v>
      </c>
      <c r="B7" s="31">
        <v>42171904</v>
      </c>
      <c r="C7" s="32" t="s">
        <v>6</v>
      </c>
      <c r="D7" s="33" t="s">
        <v>7</v>
      </c>
      <c r="E7" s="34">
        <v>4</v>
      </c>
      <c r="F7" s="15"/>
      <c r="G7" s="16"/>
      <c r="H7" s="15"/>
      <c r="I7" s="17"/>
      <c r="J7" s="17">
        <f t="shared" si="0"/>
        <v>0</v>
      </c>
      <c r="K7" s="17">
        <f t="shared" si="1"/>
        <v>0</v>
      </c>
      <c r="L7" s="17">
        <f t="shared" si="2"/>
        <v>0</v>
      </c>
      <c r="M7" s="16"/>
      <c r="N7" s="16"/>
      <c r="O7" s="18"/>
      <c r="P7" s="18"/>
    </row>
    <row r="8" spans="1:16">
      <c r="A8" s="23">
        <v>4</v>
      </c>
      <c r="B8" s="31">
        <v>42203405</v>
      </c>
      <c r="C8" s="32" t="s">
        <v>8</v>
      </c>
      <c r="D8" s="33" t="s">
        <v>9</v>
      </c>
      <c r="E8" s="34">
        <v>24</v>
      </c>
      <c r="F8" s="15"/>
      <c r="G8" s="16"/>
      <c r="H8" s="15"/>
      <c r="I8" s="17"/>
      <c r="J8" s="17">
        <f t="shared" si="0"/>
        <v>0</v>
      </c>
      <c r="K8" s="17">
        <f t="shared" si="1"/>
        <v>0</v>
      </c>
      <c r="L8" s="17">
        <f t="shared" si="2"/>
        <v>0</v>
      </c>
      <c r="M8" s="16"/>
      <c r="N8" s="16"/>
      <c r="O8" s="18"/>
      <c r="P8" s="18"/>
    </row>
    <row r="9" spans="1:16">
      <c r="A9" s="23">
        <v>5</v>
      </c>
      <c r="B9" s="31">
        <v>42292503</v>
      </c>
      <c r="C9" s="32" t="s">
        <v>10</v>
      </c>
      <c r="D9" s="33" t="s">
        <v>11</v>
      </c>
      <c r="E9" s="34">
        <v>4</v>
      </c>
      <c r="F9" s="15"/>
      <c r="G9" s="16"/>
      <c r="H9" s="15"/>
      <c r="I9" s="17"/>
      <c r="J9" s="17">
        <f t="shared" si="0"/>
        <v>0</v>
      </c>
      <c r="K9" s="17">
        <f t="shared" si="1"/>
        <v>0</v>
      </c>
      <c r="L9" s="17">
        <f t="shared" si="2"/>
        <v>0</v>
      </c>
      <c r="M9" s="16"/>
      <c r="N9" s="16"/>
      <c r="O9" s="18"/>
      <c r="P9" s="18"/>
    </row>
    <row r="10" spans="1:16">
      <c r="A10" s="23">
        <v>6</v>
      </c>
      <c r="B10" s="31">
        <v>42203405</v>
      </c>
      <c r="C10" s="32" t="s">
        <v>12</v>
      </c>
      <c r="D10" s="33" t="s">
        <v>13</v>
      </c>
      <c r="E10" s="34">
        <v>1</v>
      </c>
      <c r="F10" s="15"/>
      <c r="G10" s="16"/>
      <c r="H10" s="15"/>
      <c r="I10" s="17"/>
      <c r="J10" s="17">
        <f t="shared" si="0"/>
        <v>0</v>
      </c>
      <c r="K10" s="17">
        <f t="shared" si="1"/>
        <v>0</v>
      </c>
      <c r="L10" s="17">
        <f t="shared" si="2"/>
        <v>0</v>
      </c>
      <c r="M10" s="16"/>
      <c r="N10" s="16"/>
      <c r="O10" s="18"/>
      <c r="P10" s="18"/>
    </row>
    <row r="11" spans="1:16">
      <c r="A11" s="23">
        <v>7</v>
      </c>
      <c r="B11" s="31">
        <v>42203405</v>
      </c>
      <c r="C11" s="32" t="s">
        <v>14</v>
      </c>
      <c r="D11" s="33" t="s">
        <v>15</v>
      </c>
      <c r="E11" s="34">
        <v>50</v>
      </c>
      <c r="F11" s="15"/>
      <c r="G11" s="16"/>
      <c r="H11" s="15"/>
      <c r="I11" s="17"/>
      <c r="J11" s="17">
        <f t="shared" si="0"/>
        <v>0</v>
      </c>
      <c r="K11" s="17">
        <f t="shared" si="1"/>
        <v>0</v>
      </c>
      <c r="L11" s="17">
        <f t="shared" si="2"/>
        <v>0</v>
      </c>
      <c r="M11" s="16"/>
      <c r="N11" s="16"/>
      <c r="O11" s="18"/>
      <c r="P11" s="18"/>
    </row>
    <row r="12" spans="1:16">
      <c r="A12" s="23">
        <v>8</v>
      </c>
      <c r="B12" s="31">
        <v>42292503</v>
      </c>
      <c r="C12" s="32" t="s">
        <v>16</v>
      </c>
      <c r="D12" s="33" t="s">
        <v>17</v>
      </c>
      <c r="E12" s="34">
        <v>2</v>
      </c>
      <c r="F12" s="15"/>
      <c r="G12" s="16"/>
      <c r="H12" s="15"/>
      <c r="I12" s="17"/>
      <c r="J12" s="17">
        <f t="shared" si="0"/>
        <v>0</v>
      </c>
      <c r="K12" s="17">
        <f t="shared" si="1"/>
        <v>0</v>
      </c>
      <c r="L12" s="17">
        <f t="shared" si="2"/>
        <v>0</v>
      </c>
      <c r="M12" s="16"/>
      <c r="N12" s="16"/>
      <c r="O12" s="18"/>
      <c r="P12" s="18"/>
    </row>
    <row r="13" spans="1:16">
      <c r="A13" s="23">
        <v>9</v>
      </c>
      <c r="B13" s="31">
        <v>42292503</v>
      </c>
      <c r="C13" s="32" t="s">
        <v>18</v>
      </c>
      <c r="D13" s="33" t="s">
        <v>19</v>
      </c>
      <c r="E13" s="34">
        <v>2</v>
      </c>
      <c r="F13" s="15"/>
      <c r="G13" s="16"/>
      <c r="H13" s="15"/>
      <c r="I13" s="17"/>
      <c r="J13" s="17">
        <f t="shared" si="0"/>
        <v>0</v>
      </c>
      <c r="K13" s="17">
        <f t="shared" si="1"/>
        <v>0</v>
      </c>
      <c r="L13" s="17">
        <f t="shared" si="2"/>
        <v>0</v>
      </c>
      <c r="M13" s="16"/>
      <c r="N13" s="16"/>
      <c r="O13" s="18"/>
      <c r="P13" s="18"/>
    </row>
    <row r="14" spans="1:16">
      <c r="A14" s="23">
        <v>10</v>
      </c>
      <c r="B14" s="31">
        <v>42181702</v>
      </c>
      <c r="C14" s="32" t="s">
        <v>20</v>
      </c>
      <c r="D14" s="33" t="s">
        <v>21</v>
      </c>
      <c r="E14" s="34">
        <v>6</v>
      </c>
      <c r="F14" s="15"/>
      <c r="G14" s="16"/>
      <c r="H14" s="15"/>
      <c r="I14" s="17"/>
      <c r="J14" s="17">
        <f t="shared" si="0"/>
        <v>0</v>
      </c>
      <c r="K14" s="17">
        <f t="shared" si="1"/>
        <v>0</v>
      </c>
      <c r="L14" s="17">
        <f t="shared" si="2"/>
        <v>0</v>
      </c>
      <c r="M14" s="16"/>
      <c r="N14" s="16"/>
      <c r="O14" s="18"/>
      <c r="P14" s="18"/>
    </row>
    <row r="15" spans="1:16">
      <c r="A15" s="23">
        <v>11</v>
      </c>
      <c r="B15" s="31">
        <v>42181702</v>
      </c>
      <c r="C15" s="32" t="s">
        <v>22</v>
      </c>
      <c r="D15" s="33" t="s">
        <v>23</v>
      </c>
      <c r="E15" s="34">
        <v>2</v>
      </c>
      <c r="F15" s="15"/>
      <c r="G15" s="16"/>
      <c r="H15" s="15"/>
      <c r="I15" s="17"/>
      <c r="J15" s="17">
        <f t="shared" si="0"/>
        <v>0</v>
      </c>
      <c r="K15" s="17">
        <f t="shared" si="1"/>
        <v>0</v>
      </c>
      <c r="L15" s="17">
        <f t="shared" si="2"/>
        <v>0</v>
      </c>
      <c r="M15" s="16"/>
      <c r="N15" s="16"/>
      <c r="O15" s="18"/>
      <c r="P15" s="18"/>
    </row>
    <row r="16" spans="1:16">
      <c r="A16" s="23">
        <v>12</v>
      </c>
      <c r="B16" s="31">
        <v>42181702</v>
      </c>
      <c r="C16" s="32" t="s">
        <v>24</v>
      </c>
      <c r="D16" s="33" t="s">
        <v>25</v>
      </c>
      <c r="E16" s="34">
        <v>4</v>
      </c>
      <c r="F16" s="15"/>
      <c r="G16" s="16"/>
      <c r="H16" s="15"/>
      <c r="I16" s="17"/>
      <c r="J16" s="17">
        <f t="shared" si="0"/>
        <v>0</v>
      </c>
      <c r="K16" s="17">
        <f t="shared" si="1"/>
        <v>0</v>
      </c>
      <c r="L16" s="17">
        <f t="shared" si="2"/>
        <v>0</v>
      </c>
      <c r="M16" s="16"/>
      <c r="N16" s="16"/>
      <c r="O16" s="18"/>
      <c r="P16" s="18"/>
    </row>
    <row r="17" spans="1:16">
      <c r="A17" s="23">
        <v>13</v>
      </c>
      <c r="B17" s="31">
        <v>42203505</v>
      </c>
      <c r="C17" s="32" t="s">
        <v>26</v>
      </c>
      <c r="D17" s="33" t="s">
        <v>27</v>
      </c>
      <c r="E17" s="34">
        <v>3</v>
      </c>
      <c r="F17" s="15"/>
      <c r="G17" s="16"/>
      <c r="H17" s="15"/>
      <c r="I17" s="17"/>
      <c r="J17" s="17">
        <f t="shared" si="0"/>
        <v>0</v>
      </c>
      <c r="K17" s="17">
        <f t="shared" si="1"/>
        <v>0</v>
      </c>
      <c r="L17" s="17">
        <f t="shared" si="2"/>
        <v>0</v>
      </c>
      <c r="M17" s="16"/>
      <c r="N17" s="16"/>
      <c r="O17" s="18"/>
      <c r="P17" s="18"/>
    </row>
    <row r="18" spans="1:16">
      <c r="A18" s="23">
        <v>14</v>
      </c>
      <c r="B18" s="31">
        <v>42221513</v>
      </c>
      <c r="C18" s="32" t="s">
        <v>28</v>
      </c>
      <c r="D18" s="33" t="s">
        <v>29</v>
      </c>
      <c r="E18" s="34">
        <v>4</v>
      </c>
      <c r="F18" s="15"/>
      <c r="G18" s="16"/>
      <c r="H18" s="15"/>
      <c r="I18" s="17"/>
      <c r="J18" s="17">
        <f t="shared" si="0"/>
        <v>0</v>
      </c>
      <c r="K18" s="17">
        <f t="shared" si="1"/>
        <v>0</v>
      </c>
      <c r="L18" s="17">
        <f t="shared" si="2"/>
        <v>0</v>
      </c>
      <c r="M18" s="16"/>
      <c r="N18" s="16"/>
      <c r="O18" s="18"/>
      <c r="P18" s="18"/>
    </row>
    <row r="19" spans="1:16">
      <c r="A19" s="23">
        <v>15</v>
      </c>
      <c r="B19" s="31">
        <v>42221513</v>
      </c>
      <c r="C19" s="32" t="s">
        <v>30</v>
      </c>
      <c r="D19" s="33" t="s">
        <v>31</v>
      </c>
      <c r="E19" s="34">
        <v>18</v>
      </c>
      <c r="F19" s="15"/>
      <c r="G19" s="16"/>
      <c r="H19" s="15"/>
      <c r="I19" s="17"/>
      <c r="J19" s="17">
        <f t="shared" si="0"/>
        <v>0</v>
      </c>
      <c r="K19" s="17">
        <f t="shared" si="1"/>
        <v>0</v>
      </c>
      <c r="L19" s="17">
        <f t="shared" si="2"/>
        <v>0</v>
      </c>
      <c r="M19" s="16"/>
      <c r="N19" s="16"/>
      <c r="O19" s="18"/>
      <c r="P19" s="18"/>
    </row>
    <row r="20" spans="1:16">
      <c r="A20" s="23">
        <v>16</v>
      </c>
      <c r="B20" s="31">
        <v>42221513</v>
      </c>
      <c r="C20" s="32" t="s">
        <v>32</v>
      </c>
      <c r="D20" s="33" t="s">
        <v>33</v>
      </c>
      <c r="E20" s="34">
        <v>6</v>
      </c>
      <c r="F20" s="15"/>
      <c r="G20" s="16"/>
      <c r="H20" s="15"/>
      <c r="I20" s="17"/>
      <c r="J20" s="17">
        <f t="shared" si="0"/>
        <v>0</v>
      </c>
      <c r="K20" s="17">
        <f t="shared" si="1"/>
        <v>0</v>
      </c>
      <c r="L20" s="17">
        <f t="shared" si="2"/>
        <v>0</v>
      </c>
      <c r="M20" s="16"/>
      <c r="N20" s="16"/>
      <c r="O20" s="18"/>
      <c r="P20" s="18"/>
    </row>
    <row r="21" spans="1:16">
      <c r="A21" s="23">
        <v>17</v>
      </c>
      <c r="B21" s="31">
        <v>42221513</v>
      </c>
      <c r="C21" s="32" t="s">
        <v>34</v>
      </c>
      <c r="D21" s="33" t="s">
        <v>35</v>
      </c>
      <c r="E21" s="34">
        <v>15</v>
      </c>
      <c r="F21" s="15"/>
      <c r="G21" s="16"/>
      <c r="H21" s="15"/>
      <c r="I21" s="17"/>
      <c r="J21" s="17">
        <f t="shared" si="0"/>
        <v>0</v>
      </c>
      <c r="K21" s="17">
        <f t="shared" si="1"/>
        <v>0</v>
      </c>
      <c r="L21" s="17">
        <f t="shared" si="2"/>
        <v>0</v>
      </c>
      <c r="M21" s="16"/>
      <c r="N21" s="16"/>
      <c r="O21" s="18"/>
      <c r="P21" s="18"/>
    </row>
    <row r="22" spans="1:16">
      <c r="A22" s="23">
        <v>18</v>
      </c>
      <c r="B22" s="31">
        <v>42221513</v>
      </c>
      <c r="C22" s="32" t="s">
        <v>36</v>
      </c>
      <c r="D22" s="33" t="s">
        <v>37</v>
      </c>
      <c r="E22" s="34">
        <v>60</v>
      </c>
      <c r="F22" s="15"/>
      <c r="G22" s="16"/>
      <c r="H22" s="15"/>
      <c r="I22" s="17"/>
      <c r="J22" s="17">
        <f t="shared" si="0"/>
        <v>0</v>
      </c>
      <c r="K22" s="17">
        <f t="shared" si="1"/>
        <v>0</v>
      </c>
      <c r="L22" s="17">
        <f t="shared" si="2"/>
        <v>0</v>
      </c>
      <c r="M22" s="16"/>
      <c r="N22" s="16"/>
      <c r="O22" s="18"/>
      <c r="P22" s="18"/>
    </row>
    <row r="23" spans="1:16">
      <c r="A23" s="23">
        <v>19</v>
      </c>
      <c r="B23" s="31">
        <v>42221513</v>
      </c>
      <c r="C23" s="32" t="s">
        <v>38</v>
      </c>
      <c r="D23" s="33" t="s">
        <v>39</v>
      </c>
      <c r="E23" s="34">
        <v>6</v>
      </c>
      <c r="F23" s="15"/>
      <c r="G23" s="16"/>
      <c r="H23" s="15"/>
      <c r="I23" s="17"/>
      <c r="J23" s="17">
        <f t="shared" si="0"/>
        <v>0</v>
      </c>
      <c r="K23" s="17">
        <f t="shared" si="1"/>
        <v>0</v>
      </c>
      <c r="L23" s="17">
        <f t="shared" si="2"/>
        <v>0</v>
      </c>
      <c r="M23" s="16"/>
      <c r="N23" s="16"/>
      <c r="O23" s="18"/>
      <c r="P23" s="18"/>
    </row>
    <row r="24" spans="1:16">
      <c r="A24" s="23">
        <v>20</v>
      </c>
      <c r="B24" s="31">
        <v>42221513</v>
      </c>
      <c r="C24" s="32" t="s">
        <v>40</v>
      </c>
      <c r="D24" s="33" t="s">
        <v>41</v>
      </c>
      <c r="E24" s="34">
        <v>60</v>
      </c>
      <c r="F24" s="15"/>
      <c r="G24" s="16"/>
      <c r="H24" s="15"/>
      <c r="I24" s="17"/>
      <c r="J24" s="17">
        <f t="shared" si="0"/>
        <v>0</v>
      </c>
      <c r="K24" s="17">
        <f t="shared" si="1"/>
        <v>0</v>
      </c>
      <c r="L24" s="17">
        <f t="shared" si="2"/>
        <v>0</v>
      </c>
      <c r="M24" s="16"/>
      <c r="N24" s="16"/>
      <c r="O24" s="18"/>
      <c r="P24" s="18"/>
    </row>
    <row r="25" spans="1:16">
      <c r="A25" s="23">
        <v>21</v>
      </c>
      <c r="B25" s="31">
        <v>42221513</v>
      </c>
      <c r="C25" s="32" t="s">
        <v>42</v>
      </c>
      <c r="D25" s="33" t="s">
        <v>43</v>
      </c>
      <c r="E25" s="34">
        <v>2</v>
      </c>
      <c r="F25" s="15"/>
      <c r="G25" s="16"/>
      <c r="H25" s="15"/>
      <c r="I25" s="17"/>
      <c r="J25" s="17">
        <f t="shared" si="0"/>
        <v>0</v>
      </c>
      <c r="K25" s="17">
        <f t="shared" si="1"/>
        <v>0</v>
      </c>
      <c r="L25" s="17">
        <f t="shared" si="2"/>
        <v>0</v>
      </c>
      <c r="M25" s="16"/>
      <c r="N25" s="16"/>
      <c r="O25" s="18"/>
      <c r="P25" s="18"/>
    </row>
    <row r="26" spans="1:16">
      <c r="A26" s="23">
        <v>22</v>
      </c>
      <c r="B26" s="31">
        <v>42221513</v>
      </c>
      <c r="C26" s="32" t="s">
        <v>44</v>
      </c>
      <c r="D26" s="33" t="s">
        <v>45</v>
      </c>
      <c r="E26" s="34">
        <v>2</v>
      </c>
      <c r="F26" s="15"/>
      <c r="G26" s="16"/>
      <c r="H26" s="15"/>
      <c r="I26" s="17"/>
      <c r="J26" s="17">
        <f t="shared" si="0"/>
        <v>0</v>
      </c>
      <c r="K26" s="17">
        <f t="shared" si="1"/>
        <v>0</v>
      </c>
      <c r="L26" s="17">
        <f t="shared" si="2"/>
        <v>0</v>
      </c>
      <c r="M26" s="16"/>
      <c r="N26" s="16"/>
      <c r="O26" s="18"/>
      <c r="P26" s="18"/>
    </row>
    <row r="27" spans="1:16">
      <c r="A27" s="23">
        <v>23</v>
      </c>
      <c r="B27" s="31">
        <v>42221513</v>
      </c>
      <c r="C27" s="32" t="s">
        <v>46</v>
      </c>
      <c r="D27" s="33" t="s">
        <v>47</v>
      </c>
      <c r="E27" s="34">
        <v>13</v>
      </c>
      <c r="F27" s="15"/>
      <c r="G27" s="16"/>
      <c r="H27" s="15"/>
      <c r="I27" s="17"/>
      <c r="J27" s="17">
        <f t="shared" si="0"/>
        <v>0</v>
      </c>
      <c r="K27" s="17">
        <f t="shared" si="1"/>
        <v>0</v>
      </c>
      <c r="L27" s="17">
        <f t="shared" si="2"/>
        <v>0</v>
      </c>
      <c r="M27" s="16"/>
      <c r="N27" s="16"/>
      <c r="O27" s="18"/>
      <c r="P27" s="18"/>
    </row>
    <row r="28" spans="1:16">
      <c r="A28" s="23">
        <v>24</v>
      </c>
      <c r="B28" s="31">
        <v>42221513</v>
      </c>
      <c r="C28" s="32" t="s">
        <v>48</v>
      </c>
      <c r="D28" s="33" t="s">
        <v>49</v>
      </c>
      <c r="E28" s="34">
        <v>18</v>
      </c>
      <c r="F28" s="15"/>
      <c r="G28" s="16"/>
      <c r="H28" s="15"/>
      <c r="I28" s="17"/>
      <c r="J28" s="17">
        <f t="shared" si="0"/>
        <v>0</v>
      </c>
      <c r="K28" s="17">
        <f t="shared" si="1"/>
        <v>0</v>
      </c>
      <c r="L28" s="17">
        <f t="shared" si="2"/>
        <v>0</v>
      </c>
      <c r="M28" s="16"/>
      <c r="N28" s="16"/>
      <c r="O28" s="18"/>
      <c r="P28" s="18"/>
    </row>
    <row r="29" spans="1:16">
      <c r="A29" s="23">
        <v>25</v>
      </c>
      <c r="B29" s="31">
        <v>42221513</v>
      </c>
      <c r="C29" s="32" t="s">
        <v>50</v>
      </c>
      <c r="D29" s="33" t="s">
        <v>51</v>
      </c>
      <c r="E29" s="34">
        <v>45</v>
      </c>
      <c r="F29" s="15"/>
      <c r="G29" s="16"/>
      <c r="H29" s="15"/>
      <c r="I29" s="17"/>
      <c r="J29" s="17">
        <f t="shared" si="0"/>
        <v>0</v>
      </c>
      <c r="K29" s="17">
        <f t="shared" si="1"/>
        <v>0</v>
      </c>
      <c r="L29" s="17">
        <f t="shared" si="2"/>
        <v>0</v>
      </c>
      <c r="M29" s="16"/>
      <c r="N29" s="16"/>
      <c r="O29" s="18"/>
      <c r="P29" s="18"/>
    </row>
    <row r="30" spans="1:16">
      <c r="A30" s="23">
        <v>26</v>
      </c>
      <c r="B30" s="31">
        <v>42221513</v>
      </c>
      <c r="C30" s="32" t="s">
        <v>52</v>
      </c>
      <c r="D30" s="33" t="s">
        <v>53</v>
      </c>
      <c r="E30" s="34">
        <v>108</v>
      </c>
      <c r="F30" s="15"/>
      <c r="G30" s="16"/>
      <c r="H30" s="15"/>
      <c r="I30" s="17"/>
      <c r="J30" s="17">
        <f t="shared" si="0"/>
        <v>0</v>
      </c>
      <c r="K30" s="17">
        <f t="shared" si="1"/>
        <v>0</v>
      </c>
      <c r="L30" s="17">
        <f t="shared" si="2"/>
        <v>0</v>
      </c>
      <c r="M30" s="16"/>
      <c r="N30" s="16"/>
      <c r="O30" s="18"/>
      <c r="P30" s="18"/>
    </row>
    <row r="31" spans="1:16">
      <c r="A31" s="23">
        <v>27</v>
      </c>
      <c r="B31" s="31">
        <v>42221513</v>
      </c>
      <c r="C31" s="32" t="s">
        <v>54</v>
      </c>
      <c r="D31" s="33" t="s">
        <v>55</v>
      </c>
      <c r="E31" s="34">
        <v>24</v>
      </c>
      <c r="F31" s="15"/>
      <c r="G31" s="16"/>
      <c r="H31" s="15"/>
      <c r="I31" s="17"/>
      <c r="J31" s="17">
        <f t="shared" si="0"/>
        <v>0</v>
      </c>
      <c r="K31" s="17">
        <f t="shared" si="1"/>
        <v>0</v>
      </c>
      <c r="L31" s="17">
        <f t="shared" si="2"/>
        <v>0</v>
      </c>
      <c r="M31" s="16"/>
      <c r="N31" s="16"/>
      <c r="O31" s="18"/>
      <c r="P31" s="18"/>
    </row>
    <row r="32" spans="1:16">
      <c r="A32" s="23">
        <v>28</v>
      </c>
      <c r="B32" s="31">
        <v>42221513</v>
      </c>
      <c r="C32" s="32" t="s">
        <v>56</v>
      </c>
      <c r="D32" s="33" t="s">
        <v>57</v>
      </c>
      <c r="E32" s="34">
        <v>1</v>
      </c>
      <c r="F32" s="15"/>
      <c r="G32" s="16"/>
      <c r="H32" s="15"/>
      <c r="I32" s="17"/>
      <c r="J32" s="17">
        <f t="shared" si="0"/>
        <v>0</v>
      </c>
      <c r="K32" s="17">
        <f t="shared" si="1"/>
        <v>0</v>
      </c>
      <c r="L32" s="17">
        <f t="shared" si="2"/>
        <v>0</v>
      </c>
      <c r="M32" s="16"/>
      <c r="N32" s="16"/>
      <c r="O32" s="18"/>
      <c r="P32" s="18"/>
    </row>
    <row r="33" spans="1:16">
      <c r="A33" s="23">
        <v>29</v>
      </c>
      <c r="B33" s="31">
        <v>42221513</v>
      </c>
      <c r="C33" s="32" t="s">
        <v>58</v>
      </c>
      <c r="D33" s="33" t="s">
        <v>59</v>
      </c>
      <c r="E33" s="34">
        <v>24</v>
      </c>
      <c r="F33" s="15"/>
      <c r="G33" s="16"/>
      <c r="H33" s="15"/>
      <c r="I33" s="17"/>
      <c r="J33" s="17">
        <f t="shared" si="0"/>
        <v>0</v>
      </c>
      <c r="K33" s="17">
        <f t="shared" si="1"/>
        <v>0</v>
      </c>
      <c r="L33" s="17">
        <f t="shared" si="2"/>
        <v>0</v>
      </c>
      <c r="M33" s="16"/>
      <c r="N33" s="16"/>
      <c r="O33" s="18"/>
      <c r="P33" s="18"/>
    </row>
    <row r="34" spans="1:16">
      <c r="A34" s="23">
        <v>30</v>
      </c>
      <c r="B34" s="31">
        <v>42221513</v>
      </c>
      <c r="C34" s="32" t="s">
        <v>60</v>
      </c>
      <c r="D34" s="33" t="s">
        <v>61</v>
      </c>
      <c r="E34" s="34">
        <v>1</v>
      </c>
      <c r="F34" s="15"/>
      <c r="G34" s="16"/>
      <c r="H34" s="15"/>
      <c r="I34" s="17"/>
      <c r="J34" s="17">
        <f t="shared" si="0"/>
        <v>0</v>
      </c>
      <c r="K34" s="17">
        <f t="shared" si="1"/>
        <v>0</v>
      </c>
      <c r="L34" s="17">
        <f t="shared" si="2"/>
        <v>0</v>
      </c>
      <c r="M34" s="16"/>
      <c r="N34" s="16"/>
      <c r="O34" s="18"/>
      <c r="P34" s="18"/>
    </row>
    <row r="35" spans="1:16">
      <c r="A35" s="23">
        <v>31</v>
      </c>
      <c r="B35" s="31">
        <v>42221513</v>
      </c>
      <c r="C35" s="32" t="s">
        <v>62</v>
      </c>
      <c r="D35" s="33" t="s">
        <v>63</v>
      </c>
      <c r="E35" s="34">
        <v>7</v>
      </c>
      <c r="F35" s="15"/>
      <c r="G35" s="16"/>
      <c r="H35" s="15"/>
      <c r="I35" s="17"/>
      <c r="J35" s="17">
        <f t="shared" si="0"/>
        <v>0</v>
      </c>
      <c r="K35" s="17">
        <f t="shared" si="1"/>
        <v>0</v>
      </c>
      <c r="L35" s="17">
        <f t="shared" si="2"/>
        <v>0</v>
      </c>
      <c r="M35" s="16"/>
      <c r="N35" s="16"/>
      <c r="O35" s="18"/>
      <c r="P35" s="18"/>
    </row>
    <row r="36" spans="1:16">
      <c r="A36" s="23">
        <v>32</v>
      </c>
      <c r="B36" s="31">
        <v>42221513</v>
      </c>
      <c r="C36" s="32" t="s">
        <v>64</v>
      </c>
      <c r="D36" s="33" t="s">
        <v>65</v>
      </c>
      <c r="E36" s="34">
        <v>7</v>
      </c>
      <c r="F36" s="15"/>
      <c r="G36" s="16"/>
      <c r="H36" s="15"/>
      <c r="I36" s="17"/>
      <c r="J36" s="17">
        <f t="shared" si="0"/>
        <v>0</v>
      </c>
      <c r="K36" s="17">
        <f t="shared" si="1"/>
        <v>0</v>
      </c>
      <c r="L36" s="17">
        <f t="shared" si="2"/>
        <v>0</v>
      </c>
      <c r="M36" s="16"/>
      <c r="N36" s="16"/>
      <c r="O36" s="18"/>
      <c r="P36" s="18"/>
    </row>
    <row r="37" spans="1:16">
      <c r="A37" s="23">
        <v>33</v>
      </c>
      <c r="B37" s="31">
        <v>42221513</v>
      </c>
      <c r="C37" s="32" t="s">
        <v>66</v>
      </c>
      <c r="D37" s="33" t="s">
        <v>67</v>
      </c>
      <c r="E37" s="34">
        <v>6</v>
      </c>
      <c r="F37" s="15"/>
      <c r="G37" s="16"/>
      <c r="H37" s="15"/>
      <c r="I37" s="17"/>
      <c r="J37" s="17">
        <f t="shared" si="0"/>
        <v>0</v>
      </c>
      <c r="K37" s="17">
        <f t="shared" si="1"/>
        <v>0</v>
      </c>
      <c r="L37" s="17">
        <f t="shared" ref="L37:L68" si="3">+K37*E37</f>
        <v>0</v>
      </c>
      <c r="M37" s="16"/>
      <c r="N37" s="16"/>
      <c r="O37" s="18"/>
      <c r="P37" s="18"/>
    </row>
    <row r="38" spans="1:16">
      <c r="A38" s="23">
        <v>34</v>
      </c>
      <c r="B38" s="31">
        <v>42221513</v>
      </c>
      <c r="C38" s="32" t="s">
        <v>68</v>
      </c>
      <c r="D38" s="33" t="s">
        <v>69</v>
      </c>
      <c r="E38" s="34">
        <v>6</v>
      </c>
      <c r="F38" s="15"/>
      <c r="G38" s="16"/>
      <c r="H38" s="15"/>
      <c r="I38" s="17"/>
      <c r="J38" s="17">
        <f t="shared" si="0"/>
        <v>0</v>
      </c>
      <c r="K38" s="17">
        <f t="shared" si="1"/>
        <v>0</v>
      </c>
      <c r="L38" s="17">
        <f t="shared" si="3"/>
        <v>0</v>
      </c>
      <c r="M38" s="16"/>
      <c r="N38" s="16"/>
      <c r="O38" s="18"/>
      <c r="P38" s="18"/>
    </row>
    <row r="39" spans="1:16">
      <c r="A39" s="23">
        <v>35</v>
      </c>
      <c r="B39" s="31">
        <v>42221513</v>
      </c>
      <c r="C39" s="32" t="s">
        <v>70</v>
      </c>
      <c r="D39" s="33" t="s">
        <v>71</v>
      </c>
      <c r="E39" s="34">
        <v>2</v>
      </c>
      <c r="F39" s="15"/>
      <c r="G39" s="16"/>
      <c r="H39" s="15"/>
      <c r="I39" s="17"/>
      <c r="J39" s="17">
        <f t="shared" si="0"/>
        <v>0</v>
      </c>
      <c r="K39" s="17">
        <f t="shared" si="1"/>
        <v>0</v>
      </c>
      <c r="L39" s="17">
        <f t="shared" si="3"/>
        <v>0</v>
      </c>
      <c r="M39" s="16"/>
      <c r="N39" s="16"/>
      <c r="O39" s="18"/>
      <c r="P39" s="18"/>
    </row>
    <row r="40" spans="1:16">
      <c r="A40" s="23">
        <v>36</v>
      </c>
      <c r="B40" s="31">
        <v>42221513</v>
      </c>
      <c r="C40" s="32" t="s">
        <v>72</v>
      </c>
      <c r="D40" s="33" t="s">
        <v>73</v>
      </c>
      <c r="E40" s="34">
        <v>13</v>
      </c>
      <c r="F40" s="15"/>
      <c r="G40" s="16"/>
      <c r="H40" s="15"/>
      <c r="I40" s="17"/>
      <c r="J40" s="17">
        <f t="shared" si="0"/>
        <v>0</v>
      </c>
      <c r="K40" s="17">
        <f t="shared" si="1"/>
        <v>0</v>
      </c>
      <c r="L40" s="17">
        <f t="shared" si="3"/>
        <v>0</v>
      </c>
      <c r="M40" s="16"/>
      <c r="N40" s="16"/>
      <c r="O40" s="18"/>
      <c r="P40" s="18"/>
    </row>
    <row r="41" spans="1:16">
      <c r="A41" s="23">
        <v>37</v>
      </c>
      <c r="B41" s="31">
        <v>42221513</v>
      </c>
      <c r="C41" s="32" t="s">
        <v>74</v>
      </c>
      <c r="D41" s="33" t="s">
        <v>75</v>
      </c>
      <c r="E41" s="34">
        <v>36</v>
      </c>
      <c r="F41" s="15"/>
      <c r="G41" s="16"/>
      <c r="H41" s="15"/>
      <c r="I41" s="17"/>
      <c r="J41" s="17">
        <f t="shared" si="0"/>
        <v>0</v>
      </c>
      <c r="K41" s="17">
        <f t="shared" si="1"/>
        <v>0</v>
      </c>
      <c r="L41" s="17">
        <f t="shared" si="3"/>
        <v>0</v>
      </c>
      <c r="M41" s="16"/>
      <c r="N41" s="16"/>
      <c r="O41" s="18"/>
      <c r="P41" s="18"/>
    </row>
    <row r="42" spans="1:16">
      <c r="A42" s="23">
        <v>38</v>
      </c>
      <c r="B42" s="31">
        <v>42221513</v>
      </c>
      <c r="C42" s="32" t="s">
        <v>76</v>
      </c>
      <c r="D42" s="33" t="s">
        <v>77</v>
      </c>
      <c r="E42" s="34">
        <v>49</v>
      </c>
      <c r="F42" s="15"/>
      <c r="G42" s="16"/>
      <c r="H42" s="15"/>
      <c r="I42" s="17"/>
      <c r="J42" s="17">
        <f t="shared" si="0"/>
        <v>0</v>
      </c>
      <c r="K42" s="17">
        <f t="shared" si="1"/>
        <v>0</v>
      </c>
      <c r="L42" s="17">
        <f t="shared" si="3"/>
        <v>0</v>
      </c>
      <c r="M42" s="16"/>
      <c r="N42" s="16"/>
      <c r="O42" s="18"/>
      <c r="P42" s="18"/>
    </row>
    <row r="43" spans="1:16">
      <c r="A43" s="23">
        <v>39</v>
      </c>
      <c r="B43" s="31">
        <v>42221513</v>
      </c>
      <c r="C43" s="32" t="s">
        <v>78</v>
      </c>
      <c r="D43" s="33" t="s">
        <v>79</v>
      </c>
      <c r="E43" s="34">
        <v>24</v>
      </c>
      <c r="F43" s="15"/>
      <c r="G43" s="16"/>
      <c r="H43" s="15"/>
      <c r="I43" s="17"/>
      <c r="J43" s="17">
        <f t="shared" si="0"/>
        <v>0</v>
      </c>
      <c r="K43" s="17">
        <f t="shared" si="1"/>
        <v>0</v>
      </c>
      <c r="L43" s="17">
        <f t="shared" si="3"/>
        <v>0</v>
      </c>
      <c r="M43" s="16"/>
      <c r="N43" s="16"/>
      <c r="O43" s="18"/>
      <c r="P43" s="18"/>
    </row>
    <row r="44" spans="1:16">
      <c r="A44" s="23">
        <v>40</v>
      </c>
      <c r="B44" s="31">
        <v>42221513</v>
      </c>
      <c r="C44" s="32" t="s">
        <v>80</v>
      </c>
      <c r="D44" s="33" t="s">
        <v>81</v>
      </c>
      <c r="E44" s="34">
        <v>6</v>
      </c>
      <c r="F44" s="15"/>
      <c r="G44" s="16"/>
      <c r="H44" s="15"/>
      <c r="I44" s="17"/>
      <c r="J44" s="17">
        <f t="shared" si="0"/>
        <v>0</v>
      </c>
      <c r="K44" s="17">
        <f t="shared" si="1"/>
        <v>0</v>
      </c>
      <c r="L44" s="17">
        <f t="shared" si="3"/>
        <v>0</v>
      </c>
      <c r="M44" s="16"/>
      <c r="N44" s="16"/>
      <c r="O44" s="18"/>
      <c r="P44" s="18"/>
    </row>
    <row r="45" spans="1:16">
      <c r="A45" s="23">
        <v>41</v>
      </c>
      <c r="B45" s="31">
        <v>42221513</v>
      </c>
      <c r="C45" s="32" t="s">
        <v>82</v>
      </c>
      <c r="D45" s="33" t="s">
        <v>83</v>
      </c>
      <c r="E45" s="34">
        <v>13</v>
      </c>
      <c r="F45" s="15"/>
      <c r="G45" s="16"/>
      <c r="H45" s="15"/>
      <c r="I45" s="17"/>
      <c r="J45" s="17">
        <f t="shared" si="0"/>
        <v>0</v>
      </c>
      <c r="K45" s="17">
        <f t="shared" si="1"/>
        <v>0</v>
      </c>
      <c r="L45" s="17">
        <f t="shared" si="3"/>
        <v>0</v>
      </c>
      <c r="M45" s="16"/>
      <c r="N45" s="16"/>
      <c r="O45" s="18"/>
      <c r="P45" s="18"/>
    </row>
    <row r="46" spans="1:16">
      <c r="A46" s="23">
        <v>42</v>
      </c>
      <c r="B46" s="31">
        <v>42221513</v>
      </c>
      <c r="C46" s="32" t="s">
        <v>84</v>
      </c>
      <c r="D46" s="33" t="s">
        <v>85</v>
      </c>
      <c r="E46" s="34">
        <v>2</v>
      </c>
      <c r="F46" s="15"/>
      <c r="G46" s="16"/>
      <c r="H46" s="15"/>
      <c r="I46" s="17"/>
      <c r="J46" s="17">
        <f t="shared" si="0"/>
        <v>0</v>
      </c>
      <c r="K46" s="17">
        <f t="shared" si="1"/>
        <v>0</v>
      </c>
      <c r="L46" s="17">
        <f t="shared" si="3"/>
        <v>0</v>
      </c>
      <c r="M46" s="16"/>
      <c r="N46" s="16"/>
      <c r="O46" s="18"/>
      <c r="P46" s="18"/>
    </row>
    <row r="47" spans="1:16">
      <c r="A47" s="23">
        <v>43</v>
      </c>
      <c r="B47" s="31">
        <v>42221513</v>
      </c>
      <c r="C47" s="32" t="s">
        <v>86</v>
      </c>
      <c r="D47" s="33" t="s">
        <v>87</v>
      </c>
      <c r="E47" s="34">
        <v>4</v>
      </c>
      <c r="F47" s="15"/>
      <c r="G47" s="16"/>
      <c r="H47" s="15"/>
      <c r="I47" s="17"/>
      <c r="J47" s="17">
        <f t="shared" si="0"/>
        <v>0</v>
      </c>
      <c r="K47" s="17">
        <f t="shared" si="1"/>
        <v>0</v>
      </c>
      <c r="L47" s="17">
        <f t="shared" si="3"/>
        <v>0</v>
      </c>
      <c r="M47" s="16"/>
      <c r="N47" s="16"/>
      <c r="O47" s="18"/>
      <c r="P47" s="18"/>
    </row>
    <row r="48" spans="1:16">
      <c r="A48" s="23">
        <v>44</v>
      </c>
      <c r="B48" s="31">
        <v>42221513</v>
      </c>
      <c r="C48" s="32" t="s">
        <v>88</v>
      </c>
      <c r="D48" s="33" t="s">
        <v>89</v>
      </c>
      <c r="E48" s="34">
        <v>5</v>
      </c>
      <c r="F48" s="15"/>
      <c r="G48" s="16"/>
      <c r="H48" s="15"/>
      <c r="I48" s="17"/>
      <c r="J48" s="17">
        <f t="shared" si="0"/>
        <v>0</v>
      </c>
      <c r="K48" s="17">
        <f t="shared" si="1"/>
        <v>0</v>
      </c>
      <c r="L48" s="17">
        <f t="shared" si="3"/>
        <v>0</v>
      </c>
      <c r="M48" s="16"/>
      <c r="N48" s="16"/>
      <c r="O48" s="18"/>
      <c r="P48" s="18"/>
    </row>
    <row r="49" spans="1:16">
      <c r="A49" s="23">
        <v>45</v>
      </c>
      <c r="B49" s="31">
        <v>42221513</v>
      </c>
      <c r="C49" s="32" t="s">
        <v>90</v>
      </c>
      <c r="D49" s="33" t="s">
        <v>91</v>
      </c>
      <c r="E49" s="34">
        <v>22</v>
      </c>
      <c r="F49" s="15"/>
      <c r="G49" s="16"/>
      <c r="H49" s="15"/>
      <c r="I49" s="17"/>
      <c r="J49" s="17">
        <f t="shared" si="0"/>
        <v>0</v>
      </c>
      <c r="K49" s="17">
        <f t="shared" si="1"/>
        <v>0</v>
      </c>
      <c r="L49" s="17">
        <f t="shared" si="3"/>
        <v>0</v>
      </c>
      <c r="M49" s="16"/>
      <c r="N49" s="16"/>
      <c r="O49" s="18"/>
      <c r="P49" s="18"/>
    </row>
    <row r="50" spans="1:16">
      <c r="A50" s="23">
        <v>46</v>
      </c>
      <c r="B50" s="31">
        <v>42221513</v>
      </c>
      <c r="C50" s="32" t="s">
        <v>92</v>
      </c>
      <c r="D50" s="33" t="s">
        <v>93</v>
      </c>
      <c r="E50" s="34">
        <v>7</v>
      </c>
      <c r="F50" s="15"/>
      <c r="G50" s="16"/>
      <c r="H50" s="15"/>
      <c r="I50" s="17"/>
      <c r="J50" s="17">
        <f t="shared" si="0"/>
        <v>0</v>
      </c>
      <c r="K50" s="17">
        <f t="shared" si="1"/>
        <v>0</v>
      </c>
      <c r="L50" s="17">
        <f t="shared" si="3"/>
        <v>0</v>
      </c>
      <c r="M50" s="16"/>
      <c r="N50" s="16"/>
      <c r="O50" s="18"/>
      <c r="P50" s="18"/>
    </row>
    <row r="51" spans="1:16">
      <c r="A51" s="23">
        <v>47</v>
      </c>
      <c r="B51" s="31">
        <v>42221513</v>
      </c>
      <c r="C51" s="32" t="s">
        <v>94</v>
      </c>
      <c r="D51" s="33" t="s">
        <v>95</v>
      </c>
      <c r="E51" s="34">
        <v>4</v>
      </c>
      <c r="F51" s="15"/>
      <c r="G51" s="16"/>
      <c r="H51" s="15"/>
      <c r="I51" s="17"/>
      <c r="J51" s="17">
        <f t="shared" si="0"/>
        <v>0</v>
      </c>
      <c r="K51" s="17">
        <f t="shared" si="1"/>
        <v>0</v>
      </c>
      <c r="L51" s="17">
        <f t="shared" si="3"/>
        <v>0</v>
      </c>
      <c r="M51" s="16"/>
      <c r="N51" s="16"/>
      <c r="O51" s="18"/>
      <c r="P51" s="18"/>
    </row>
    <row r="52" spans="1:16">
      <c r="A52" s="23">
        <v>48</v>
      </c>
      <c r="B52" s="31">
        <v>42221513</v>
      </c>
      <c r="C52" s="32" t="s">
        <v>96</v>
      </c>
      <c r="D52" s="33" t="s">
        <v>97</v>
      </c>
      <c r="E52" s="34">
        <v>18</v>
      </c>
      <c r="F52" s="15"/>
      <c r="G52" s="16"/>
      <c r="H52" s="15"/>
      <c r="I52" s="17"/>
      <c r="J52" s="17">
        <f t="shared" si="0"/>
        <v>0</v>
      </c>
      <c r="K52" s="17">
        <f t="shared" si="1"/>
        <v>0</v>
      </c>
      <c r="L52" s="17">
        <f t="shared" si="3"/>
        <v>0</v>
      </c>
      <c r="M52" s="16"/>
      <c r="N52" s="16"/>
      <c r="O52" s="18"/>
      <c r="P52" s="18"/>
    </row>
    <row r="53" spans="1:16">
      <c r="A53" s="23">
        <v>49</v>
      </c>
      <c r="B53" s="31">
        <v>42221513</v>
      </c>
      <c r="C53" s="32" t="s">
        <v>98</v>
      </c>
      <c r="D53" s="33" t="s">
        <v>99</v>
      </c>
      <c r="E53" s="34">
        <v>13</v>
      </c>
      <c r="F53" s="15"/>
      <c r="G53" s="16"/>
      <c r="H53" s="15"/>
      <c r="I53" s="17"/>
      <c r="J53" s="17">
        <f t="shared" si="0"/>
        <v>0</v>
      </c>
      <c r="K53" s="17">
        <f t="shared" si="1"/>
        <v>0</v>
      </c>
      <c r="L53" s="17">
        <f t="shared" si="3"/>
        <v>0</v>
      </c>
      <c r="M53" s="16"/>
      <c r="N53" s="16"/>
      <c r="O53" s="18"/>
      <c r="P53" s="18"/>
    </row>
    <row r="54" spans="1:16">
      <c r="A54" s="23">
        <v>50</v>
      </c>
      <c r="B54" s="31">
        <v>42221513</v>
      </c>
      <c r="C54" s="32" t="s">
        <v>100</v>
      </c>
      <c r="D54" s="33" t="s">
        <v>101</v>
      </c>
      <c r="E54" s="34">
        <v>13</v>
      </c>
      <c r="F54" s="15"/>
      <c r="G54" s="16"/>
      <c r="H54" s="15"/>
      <c r="I54" s="17"/>
      <c r="J54" s="17">
        <f t="shared" si="0"/>
        <v>0</v>
      </c>
      <c r="K54" s="17">
        <f t="shared" si="1"/>
        <v>0</v>
      </c>
      <c r="L54" s="17">
        <f t="shared" si="3"/>
        <v>0</v>
      </c>
      <c r="M54" s="16"/>
      <c r="N54" s="16"/>
      <c r="O54" s="18"/>
      <c r="P54" s="18"/>
    </row>
    <row r="55" spans="1:16">
      <c r="A55" s="23">
        <v>51</v>
      </c>
      <c r="B55" s="31">
        <v>42221513</v>
      </c>
      <c r="C55" s="32" t="s">
        <v>102</v>
      </c>
      <c r="D55" s="33" t="s">
        <v>103</v>
      </c>
      <c r="E55" s="34">
        <v>2</v>
      </c>
      <c r="F55" s="15"/>
      <c r="G55" s="16"/>
      <c r="H55" s="15"/>
      <c r="I55" s="17"/>
      <c r="J55" s="17">
        <f t="shared" si="0"/>
        <v>0</v>
      </c>
      <c r="K55" s="17">
        <f t="shared" si="1"/>
        <v>0</v>
      </c>
      <c r="L55" s="17">
        <f t="shared" si="3"/>
        <v>0</v>
      </c>
      <c r="M55" s="16"/>
      <c r="N55" s="16"/>
      <c r="O55" s="18"/>
      <c r="P55" s="18"/>
    </row>
    <row r="56" spans="1:16">
      <c r="A56" s="23">
        <v>52</v>
      </c>
      <c r="B56" s="31">
        <v>42221513</v>
      </c>
      <c r="C56" s="32" t="s">
        <v>104</v>
      </c>
      <c r="D56" s="33" t="s">
        <v>105</v>
      </c>
      <c r="E56" s="34">
        <v>4</v>
      </c>
      <c r="F56" s="15"/>
      <c r="G56" s="16"/>
      <c r="H56" s="15"/>
      <c r="I56" s="17"/>
      <c r="J56" s="17">
        <f t="shared" si="0"/>
        <v>0</v>
      </c>
      <c r="K56" s="17">
        <f t="shared" si="1"/>
        <v>0</v>
      </c>
      <c r="L56" s="17">
        <f t="shared" si="3"/>
        <v>0</v>
      </c>
      <c r="M56" s="16"/>
      <c r="N56" s="16"/>
      <c r="O56" s="18"/>
      <c r="P56" s="18"/>
    </row>
    <row r="57" spans="1:16">
      <c r="A57" s="23">
        <v>53</v>
      </c>
      <c r="B57" s="31">
        <v>42221513</v>
      </c>
      <c r="C57" s="32" t="s">
        <v>106</v>
      </c>
      <c r="D57" s="33" t="s">
        <v>107</v>
      </c>
      <c r="E57" s="34">
        <v>11</v>
      </c>
      <c r="F57" s="15"/>
      <c r="G57" s="16"/>
      <c r="H57" s="15"/>
      <c r="I57" s="17"/>
      <c r="J57" s="17">
        <f t="shared" si="0"/>
        <v>0</v>
      </c>
      <c r="K57" s="17">
        <f t="shared" si="1"/>
        <v>0</v>
      </c>
      <c r="L57" s="17">
        <f t="shared" si="3"/>
        <v>0</v>
      </c>
      <c r="M57" s="16"/>
      <c r="N57" s="16"/>
      <c r="O57" s="18"/>
      <c r="P57" s="18"/>
    </row>
    <row r="58" spans="1:16">
      <c r="A58" s="23">
        <v>54</v>
      </c>
      <c r="B58" s="31">
        <v>42221513</v>
      </c>
      <c r="C58" s="32" t="s">
        <v>108</v>
      </c>
      <c r="D58" s="33" t="s">
        <v>109</v>
      </c>
      <c r="E58" s="34">
        <v>1</v>
      </c>
      <c r="F58" s="15"/>
      <c r="G58" s="16"/>
      <c r="H58" s="15"/>
      <c r="I58" s="17"/>
      <c r="J58" s="17">
        <f t="shared" si="0"/>
        <v>0</v>
      </c>
      <c r="K58" s="17">
        <f t="shared" si="1"/>
        <v>0</v>
      </c>
      <c r="L58" s="17">
        <f t="shared" si="3"/>
        <v>0</v>
      </c>
      <c r="M58" s="16"/>
      <c r="N58" s="16"/>
      <c r="O58" s="18"/>
      <c r="P58" s="18"/>
    </row>
    <row r="59" spans="1:16">
      <c r="A59" s="23">
        <v>55</v>
      </c>
      <c r="B59" s="31">
        <v>42221513</v>
      </c>
      <c r="C59" s="32" t="s">
        <v>110</v>
      </c>
      <c r="D59" s="33" t="s">
        <v>111</v>
      </c>
      <c r="E59" s="34">
        <v>4</v>
      </c>
      <c r="F59" s="15"/>
      <c r="G59" s="16"/>
      <c r="H59" s="15"/>
      <c r="I59" s="17"/>
      <c r="J59" s="17">
        <f t="shared" si="0"/>
        <v>0</v>
      </c>
      <c r="K59" s="17">
        <f t="shared" si="1"/>
        <v>0</v>
      </c>
      <c r="L59" s="17">
        <f t="shared" si="3"/>
        <v>0</v>
      </c>
      <c r="M59" s="16"/>
      <c r="N59" s="16"/>
      <c r="O59" s="18"/>
      <c r="P59" s="18"/>
    </row>
    <row r="60" spans="1:16">
      <c r="A60" s="23">
        <v>56</v>
      </c>
      <c r="B60" s="31">
        <v>42221513</v>
      </c>
      <c r="C60" s="32" t="s">
        <v>112</v>
      </c>
      <c r="D60" s="33" t="s">
        <v>113</v>
      </c>
      <c r="E60" s="34">
        <v>86</v>
      </c>
      <c r="F60" s="15"/>
      <c r="G60" s="16"/>
      <c r="H60" s="15"/>
      <c r="I60" s="17"/>
      <c r="J60" s="17">
        <f t="shared" si="0"/>
        <v>0</v>
      </c>
      <c r="K60" s="17">
        <f t="shared" ref="K60:K123" si="4">+J60+I60</f>
        <v>0</v>
      </c>
      <c r="L60" s="17">
        <f t="shared" si="3"/>
        <v>0</v>
      </c>
      <c r="M60" s="16"/>
      <c r="N60" s="16"/>
      <c r="O60" s="18"/>
      <c r="P60" s="18"/>
    </row>
    <row r="61" spans="1:16">
      <c r="A61" s="23">
        <v>57</v>
      </c>
      <c r="B61" s="31">
        <v>42221513</v>
      </c>
      <c r="C61" s="32" t="s">
        <v>114</v>
      </c>
      <c r="D61" s="33" t="s">
        <v>115</v>
      </c>
      <c r="E61" s="34">
        <v>5</v>
      </c>
      <c r="F61" s="15"/>
      <c r="G61" s="16"/>
      <c r="H61" s="15"/>
      <c r="I61" s="17"/>
      <c r="J61" s="17">
        <f t="shared" si="0"/>
        <v>0</v>
      </c>
      <c r="K61" s="17">
        <f t="shared" si="4"/>
        <v>0</v>
      </c>
      <c r="L61" s="17">
        <f t="shared" si="3"/>
        <v>0</v>
      </c>
      <c r="M61" s="16"/>
      <c r="N61" s="16"/>
      <c r="O61" s="18"/>
      <c r="P61" s="18"/>
    </row>
    <row r="62" spans="1:16">
      <c r="A62" s="23">
        <v>58</v>
      </c>
      <c r="B62" s="31">
        <v>42221513</v>
      </c>
      <c r="C62" s="32" t="s">
        <v>116</v>
      </c>
      <c r="D62" s="33" t="s">
        <v>117</v>
      </c>
      <c r="E62" s="34">
        <v>1</v>
      </c>
      <c r="F62" s="15"/>
      <c r="G62" s="16"/>
      <c r="H62" s="15"/>
      <c r="I62" s="17"/>
      <c r="J62" s="17">
        <f t="shared" si="0"/>
        <v>0</v>
      </c>
      <c r="K62" s="17">
        <f t="shared" si="4"/>
        <v>0</v>
      </c>
      <c r="L62" s="17">
        <f t="shared" si="3"/>
        <v>0</v>
      </c>
      <c r="M62" s="16"/>
      <c r="N62" s="16"/>
      <c r="O62" s="18"/>
      <c r="P62" s="18"/>
    </row>
    <row r="63" spans="1:16">
      <c r="A63" s="23">
        <v>59</v>
      </c>
      <c r="B63" s="31">
        <v>42221513</v>
      </c>
      <c r="C63" s="32" t="s">
        <v>118</v>
      </c>
      <c r="D63" s="33" t="s">
        <v>119</v>
      </c>
      <c r="E63" s="34">
        <v>103</v>
      </c>
      <c r="F63" s="15"/>
      <c r="G63" s="16"/>
      <c r="H63" s="15"/>
      <c r="I63" s="17"/>
      <c r="J63" s="17">
        <f t="shared" si="0"/>
        <v>0</v>
      </c>
      <c r="K63" s="17">
        <f t="shared" si="4"/>
        <v>0</v>
      </c>
      <c r="L63" s="17">
        <f t="shared" si="3"/>
        <v>0</v>
      </c>
      <c r="M63" s="16"/>
      <c r="N63" s="16"/>
      <c r="O63" s="18"/>
      <c r="P63" s="18"/>
    </row>
    <row r="64" spans="1:16">
      <c r="A64" s="23">
        <v>60</v>
      </c>
      <c r="B64" s="31">
        <v>42221513</v>
      </c>
      <c r="C64" s="32" t="s">
        <v>120</v>
      </c>
      <c r="D64" s="33" t="s">
        <v>121</v>
      </c>
      <c r="E64" s="34">
        <v>103</v>
      </c>
      <c r="F64" s="15"/>
      <c r="G64" s="16"/>
      <c r="H64" s="15"/>
      <c r="I64" s="17"/>
      <c r="J64" s="17">
        <f t="shared" si="0"/>
        <v>0</v>
      </c>
      <c r="K64" s="17">
        <f t="shared" si="4"/>
        <v>0</v>
      </c>
      <c r="L64" s="17">
        <f t="shared" si="3"/>
        <v>0</v>
      </c>
      <c r="M64" s="16"/>
      <c r="N64" s="16"/>
      <c r="O64" s="18"/>
      <c r="P64" s="18"/>
    </row>
    <row r="65" spans="1:16">
      <c r="A65" s="23">
        <v>61</v>
      </c>
      <c r="B65" s="31">
        <v>42221513</v>
      </c>
      <c r="C65" s="32" t="s">
        <v>122</v>
      </c>
      <c r="D65" s="33" t="s">
        <v>123</v>
      </c>
      <c r="E65" s="34">
        <v>1</v>
      </c>
      <c r="F65" s="15"/>
      <c r="G65" s="16"/>
      <c r="H65" s="15"/>
      <c r="I65" s="17"/>
      <c r="J65" s="17">
        <f t="shared" si="0"/>
        <v>0</v>
      </c>
      <c r="K65" s="17">
        <f t="shared" si="4"/>
        <v>0</v>
      </c>
      <c r="L65" s="17">
        <f t="shared" si="3"/>
        <v>0</v>
      </c>
      <c r="M65" s="16"/>
      <c r="N65" s="16"/>
      <c r="O65" s="18"/>
      <c r="P65" s="18"/>
    </row>
    <row r="66" spans="1:16">
      <c r="A66" s="23">
        <v>62</v>
      </c>
      <c r="B66" s="31">
        <v>42221513</v>
      </c>
      <c r="C66" s="32" t="s">
        <v>124</v>
      </c>
      <c r="D66" s="33" t="s">
        <v>125</v>
      </c>
      <c r="E66" s="34">
        <v>18</v>
      </c>
      <c r="F66" s="15"/>
      <c r="G66" s="16"/>
      <c r="H66" s="15"/>
      <c r="I66" s="17"/>
      <c r="J66" s="17">
        <f t="shared" si="0"/>
        <v>0</v>
      </c>
      <c r="K66" s="17">
        <f t="shared" si="4"/>
        <v>0</v>
      </c>
      <c r="L66" s="17">
        <f t="shared" si="3"/>
        <v>0</v>
      </c>
      <c r="M66" s="16"/>
      <c r="N66" s="16"/>
      <c r="O66" s="18"/>
      <c r="P66" s="18"/>
    </row>
    <row r="67" spans="1:16">
      <c r="A67" s="23">
        <v>63</v>
      </c>
      <c r="B67" s="31">
        <v>42221513</v>
      </c>
      <c r="C67" s="32" t="s">
        <v>126</v>
      </c>
      <c r="D67" s="33" t="s">
        <v>127</v>
      </c>
      <c r="E67" s="34">
        <v>1</v>
      </c>
      <c r="F67" s="15"/>
      <c r="G67" s="16"/>
      <c r="H67" s="15"/>
      <c r="I67" s="17"/>
      <c r="J67" s="17">
        <f t="shared" si="0"/>
        <v>0</v>
      </c>
      <c r="K67" s="17">
        <f t="shared" si="4"/>
        <v>0</v>
      </c>
      <c r="L67" s="17">
        <f t="shared" si="3"/>
        <v>0</v>
      </c>
      <c r="M67" s="16"/>
      <c r="N67" s="16"/>
      <c r="O67" s="18"/>
      <c r="P67" s="18"/>
    </row>
    <row r="68" spans="1:16">
      <c r="A68" s="23">
        <v>64</v>
      </c>
      <c r="B68" s="31">
        <v>42221513</v>
      </c>
      <c r="C68" s="32" t="s">
        <v>128</v>
      </c>
      <c r="D68" s="33" t="s">
        <v>129</v>
      </c>
      <c r="E68" s="34">
        <v>2</v>
      </c>
      <c r="F68" s="15"/>
      <c r="G68" s="16"/>
      <c r="H68" s="15"/>
      <c r="I68" s="17"/>
      <c r="J68" s="17">
        <f t="shared" si="0"/>
        <v>0</v>
      </c>
      <c r="K68" s="17">
        <f t="shared" si="4"/>
        <v>0</v>
      </c>
      <c r="L68" s="17">
        <f t="shared" si="3"/>
        <v>0</v>
      </c>
      <c r="M68" s="16"/>
      <c r="N68" s="16"/>
      <c r="O68" s="18"/>
      <c r="P68" s="18"/>
    </row>
    <row r="69" spans="1:16">
      <c r="A69" s="23">
        <v>65</v>
      </c>
      <c r="B69" s="31">
        <v>42203425</v>
      </c>
      <c r="C69" s="32" t="s">
        <v>130</v>
      </c>
      <c r="D69" s="33" t="s">
        <v>131</v>
      </c>
      <c r="E69" s="34">
        <v>33</v>
      </c>
      <c r="F69" s="15"/>
      <c r="G69" s="16"/>
      <c r="H69" s="15"/>
      <c r="I69" s="17"/>
      <c r="J69" s="17">
        <f t="shared" si="0"/>
        <v>0</v>
      </c>
      <c r="K69" s="17">
        <f t="shared" si="4"/>
        <v>0</v>
      </c>
      <c r="L69" s="17">
        <f t="shared" ref="L69:L100" si="5">+K69*E69</f>
        <v>0</v>
      </c>
      <c r="M69" s="16"/>
      <c r="N69" s="16"/>
      <c r="O69" s="18"/>
      <c r="P69" s="18"/>
    </row>
    <row r="70" spans="1:16">
      <c r="A70" s="23">
        <v>66</v>
      </c>
      <c r="B70" s="31">
        <v>42203425</v>
      </c>
      <c r="C70" s="32" t="s">
        <v>132</v>
      </c>
      <c r="D70" s="33" t="s">
        <v>133</v>
      </c>
      <c r="E70" s="34">
        <v>4</v>
      </c>
      <c r="F70" s="15"/>
      <c r="G70" s="16"/>
      <c r="H70" s="15"/>
      <c r="I70" s="17"/>
      <c r="J70" s="17">
        <f t="shared" ref="J70:J133" si="6">I70*19%</f>
        <v>0</v>
      </c>
      <c r="K70" s="17">
        <f t="shared" si="4"/>
        <v>0</v>
      </c>
      <c r="L70" s="17">
        <f t="shared" si="5"/>
        <v>0</v>
      </c>
      <c r="M70" s="16"/>
      <c r="N70" s="16"/>
      <c r="O70" s="18"/>
      <c r="P70" s="18"/>
    </row>
    <row r="71" spans="1:16">
      <c r="A71" s="23">
        <v>67</v>
      </c>
      <c r="B71" s="31">
        <v>42203424</v>
      </c>
      <c r="C71" s="32" t="s">
        <v>134</v>
      </c>
      <c r="D71" s="33" t="s">
        <v>135</v>
      </c>
      <c r="E71" s="34">
        <v>13</v>
      </c>
      <c r="F71" s="15"/>
      <c r="G71" s="16"/>
      <c r="H71" s="15"/>
      <c r="I71" s="17"/>
      <c r="J71" s="17">
        <f t="shared" si="6"/>
        <v>0</v>
      </c>
      <c r="K71" s="17">
        <f t="shared" si="4"/>
        <v>0</v>
      </c>
      <c r="L71" s="17">
        <f t="shared" si="5"/>
        <v>0</v>
      </c>
      <c r="M71" s="16"/>
      <c r="N71" s="16"/>
      <c r="O71" s="18"/>
      <c r="P71" s="18"/>
    </row>
    <row r="72" spans="1:16">
      <c r="A72" s="23">
        <v>68</v>
      </c>
      <c r="B72" s="31">
        <v>42141805</v>
      </c>
      <c r="C72" s="32" t="s">
        <v>136</v>
      </c>
      <c r="D72" s="33" t="s">
        <v>137</v>
      </c>
      <c r="E72" s="34">
        <v>1</v>
      </c>
      <c r="F72" s="15"/>
      <c r="G72" s="16"/>
      <c r="H72" s="15"/>
      <c r="I72" s="17"/>
      <c r="J72" s="17">
        <f t="shared" si="6"/>
        <v>0</v>
      </c>
      <c r="K72" s="17">
        <f t="shared" si="4"/>
        <v>0</v>
      </c>
      <c r="L72" s="17">
        <f t="shared" si="5"/>
        <v>0</v>
      </c>
      <c r="M72" s="16"/>
      <c r="N72" s="16"/>
      <c r="O72" s="18"/>
      <c r="P72" s="18"/>
    </row>
    <row r="73" spans="1:16">
      <c r="A73" s="23">
        <v>69</v>
      </c>
      <c r="B73" s="31">
        <v>42203502</v>
      </c>
      <c r="C73" s="32" t="s">
        <v>138</v>
      </c>
      <c r="D73" s="33" t="s">
        <v>139</v>
      </c>
      <c r="E73" s="34">
        <v>4</v>
      </c>
      <c r="F73" s="15"/>
      <c r="G73" s="16"/>
      <c r="H73" s="15"/>
      <c r="I73" s="17"/>
      <c r="J73" s="17">
        <f t="shared" si="6"/>
        <v>0</v>
      </c>
      <c r="K73" s="17">
        <f t="shared" si="4"/>
        <v>0</v>
      </c>
      <c r="L73" s="17">
        <f t="shared" si="5"/>
        <v>0</v>
      </c>
      <c r="M73" s="16"/>
      <c r="N73" s="16"/>
      <c r="O73" s="18"/>
      <c r="P73" s="18"/>
    </row>
    <row r="74" spans="1:16">
      <c r="A74" s="23">
        <v>70</v>
      </c>
      <c r="B74" s="31">
        <v>42203502</v>
      </c>
      <c r="C74" s="32" t="s">
        <v>140</v>
      </c>
      <c r="D74" s="33" t="s">
        <v>141</v>
      </c>
      <c r="E74" s="34">
        <v>49</v>
      </c>
      <c r="F74" s="15"/>
      <c r="G74" s="16"/>
      <c r="H74" s="15"/>
      <c r="I74" s="17"/>
      <c r="J74" s="17">
        <f t="shared" si="6"/>
        <v>0</v>
      </c>
      <c r="K74" s="17">
        <f t="shared" si="4"/>
        <v>0</v>
      </c>
      <c r="L74" s="17">
        <f t="shared" si="5"/>
        <v>0</v>
      </c>
      <c r="M74" s="16"/>
      <c r="N74" s="16"/>
      <c r="O74" s="18"/>
      <c r="P74" s="18"/>
    </row>
    <row r="75" spans="1:16">
      <c r="A75" s="23">
        <v>71</v>
      </c>
      <c r="B75" s="31">
        <v>42141802</v>
      </c>
      <c r="C75" s="32" t="s">
        <v>142</v>
      </c>
      <c r="D75" s="33" t="s">
        <v>143</v>
      </c>
      <c r="E75" s="34">
        <v>2</v>
      </c>
      <c r="F75" s="15"/>
      <c r="G75" s="16"/>
      <c r="H75" s="15"/>
      <c r="I75" s="17"/>
      <c r="J75" s="17">
        <f t="shared" si="6"/>
        <v>0</v>
      </c>
      <c r="K75" s="17">
        <f t="shared" si="4"/>
        <v>0</v>
      </c>
      <c r="L75" s="17">
        <f t="shared" si="5"/>
        <v>0</v>
      </c>
      <c r="M75" s="16"/>
      <c r="N75" s="16"/>
      <c r="O75" s="18"/>
      <c r="P75" s="18"/>
    </row>
    <row r="76" spans="1:16">
      <c r="A76" s="23">
        <v>72</v>
      </c>
      <c r="B76" s="31">
        <v>42141802</v>
      </c>
      <c r="C76" s="32" t="s">
        <v>144</v>
      </c>
      <c r="D76" s="33" t="s">
        <v>145</v>
      </c>
      <c r="E76" s="34">
        <v>9</v>
      </c>
      <c r="F76" s="15"/>
      <c r="G76" s="16"/>
      <c r="H76" s="15"/>
      <c r="I76" s="17"/>
      <c r="J76" s="17">
        <f t="shared" si="6"/>
        <v>0</v>
      </c>
      <c r="K76" s="17">
        <f t="shared" si="4"/>
        <v>0</v>
      </c>
      <c r="L76" s="17">
        <f t="shared" si="5"/>
        <v>0</v>
      </c>
      <c r="M76" s="16"/>
      <c r="N76" s="16"/>
      <c r="O76" s="18"/>
      <c r="P76" s="18"/>
    </row>
    <row r="77" spans="1:16">
      <c r="A77" s="23">
        <v>73</v>
      </c>
      <c r="B77" s="31">
        <v>42295905</v>
      </c>
      <c r="C77" s="32" t="s">
        <v>146</v>
      </c>
      <c r="D77" s="33" t="s">
        <v>147</v>
      </c>
      <c r="E77" s="34">
        <v>6</v>
      </c>
      <c r="F77" s="15"/>
      <c r="G77" s="16"/>
      <c r="H77" s="15"/>
      <c r="I77" s="17"/>
      <c r="J77" s="17">
        <f t="shared" si="6"/>
        <v>0</v>
      </c>
      <c r="K77" s="17">
        <f t="shared" si="4"/>
        <v>0</v>
      </c>
      <c r="L77" s="17">
        <f t="shared" si="5"/>
        <v>0</v>
      </c>
      <c r="M77" s="16"/>
      <c r="N77" s="16"/>
      <c r="O77" s="18"/>
      <c r="P77" s="18"/>
    </row>
    <row r="78" spans="1:16">
      <c r="A78" s="23">
        <v>74</v>
      </c>
      <c r="B78" s="31">
        <v>42295905</v>
      </c>
      <c r="C78" s="32" t="s">
        <v>148</v>
      </c>
      <c r="D78" s="33" t="s">
        <v>149</v>
      </c>
      <c r="E78" s="34">
        <v>2</v>
      </c>
      <c r="F78" s="15"/>
      <c r="G78" s="16"/>
      <c r="H78" s="15"/>
      <c r="I78" s="17"/>
      <c r="J78" s="17">
        <f t="shared" si="6"/>
        <v>0</v>
      </c>
      <c r="K78" s="17">
        <f t="shared" si="4"/>
        <v>0</v>
      </c>
      <c r="L78" s="17">
        <f t="shared" si="5"/>
        <v>0</v>
      </c>
      <c r="M78" s="16"/>
      <c r="N78" s="16"/>
      <c r="O78" s="18"/>
      <c r="P78" s="18"/>
    </row>
    <row r="79" spans="1:16">
      <c r="A79" s="23">
        <v>75</v>
      </c>
      <c r="B79" s="31">
        <v>42295905</v>
      </c>
      <c r="C79" s="32" t="s">
        <v>150</v>
      </c>
      <c r="D79" s="33" t="s">
        <v>151</v>
      </c>
      <c r="E79" s="34">
        <v>5</v>
      </c>
      <c r="F79" s="15"/>
      <c r="G79" s="16"/>
      <c r="H79" s="15"/>
      <c r="I79" s="17"/>
      <c r="J79" s="17">
        <f t="shared" si="6"/>
        <v>0</v>
      </c>
      <c r="K79" s="17">
        <f t="shared" si="4"/>
        <v>0</v>
      </c>
      <c r="L79" s="17">
        <f t="shared" si="5"/>
        <v>0</v>
      </c>
      <c r="M79" s="16"/>
      <c r="N79" s="16"/>
      <c r="O79" s="18"/>
      <c r="P79" s="18"/>
    </row>
    <row r="80" spans="1:16">
      <c r="A80" s="23">
        <v>76</v>
      </c>
      <c r="B80" s="31">
        <v>42295905</v>
      </c>
      <c r="C80" s="32" t="s">
        <v>152</v>
      </c>
      <c r="D80" s="33" t="s">
        <v>153</v>
      </c>
      <c r="E80" s="34">
        <v>3</v>
      </c>
      <c r="F80" s="15"/>
      <c r="G80" s="16"/>
      <c r="H80" s="15"/>
      <c r="I80" s="17"/>
      <c r="J80" s="17">
        <f t="shared" si="6"/>
        <v>0</v>
      </c>
      <c r="K80" s="17">
        <f t="shared" si="4"/>
        <v>0</v>
      </c>
      <c r="L80" s="17">
        <f t="shared" si="5"/>
        <v>0</v>
      </c>
      <c r="M80" s="16"/>
      <c r="N80" s="16"/>
      <c r="O80" s="18"/>
      <c r="P80" s="18"/>
    </row>
    <row r="81" spans="1:16">
      <c r="A81" s="23">
        <v>77</v>
      </c>
      <c r="B81" s="31">
        <v>42293304</v>
      </c>
      <c r="C81" s="32" t="s">
        <v>154</v>
      </c>
      <c r="D81" s="33" t="s">
        <v>155</v>
      </c>
      <c r="E81" s="34">
        <v>2</v>
      </c>
      <c r="F81" s="15"/>
      <c r="G81" s="16"/>
      <c r="H81" s="15"/>
      <c r="I81" s="17"/>
      <c r="J81" s="17">
        <f t="shared" si="6"/>
        <v>0</v>
      </c>
      <c r="K81" s="17">
        <f t="shared" si="4"/>
        <v>0</v>
      </c>
      <c r="L81" s="17">
        <f t="shared" si="5"/>
        <v>0</v>
      </c>
      <c r="M81" s="16"/>
      <c r="N81" s="16"/>
      <c r="O81" s="18"/>
      <c r="P81" s="18"/>
    </row>
    <row r="82" spans="1:16">
      <c r="A82" s="23">
        <v>78</v>
      </c>
      <c r="B82" s="31">
        <v>42221603</v>
      </c>
      <c r="C82" s="32" t="s">
        <v>156</v>
      </c>
      <c r="D82" s="33" t="s">
        <v>157</v>
      </c>
      <c r="E82" s="34">
        <v>114</v>
      </c>
      <c r="F82" s="15"/>
      <c r="G82" s="16"/>
      <c r="H82" s="15"/>
      <c r="I82" s="17"/>
      <c r="J82" s="17">
        <f t="shared" si="6"/>
        <v>0</v>
      </c>
      <c r="K82" s="17">
        <f t="shared" si="4"/>
        <v>0</v>
      </c>
      <c r="L82" s="17">
        <f t="shared" si="5"/>
        <v>0</v>
      </c>
      <c r="M82" s="16"/>
      <c r="N82" s="16"/>
      <c r="O82" s="18"/>
      <c r="P82" s="18"/>
    </row>
    <row r="83" spans="1:16">
      <c r="A83" s="23">
        <v>79</v>
      </c>
      <c r="B83" s="31">
        <v>42293304</v>
      </c>
      <c r="C83" s="32" t="s">
        <v>158</v>
      </c>
      <c r="D83" s="33" t="s">
        <v>159</v>
      </c>
      <c r="E83" s="34">
        <v>1</v>
      </c>
      <c r="F83" s="15"/>
      <c r="G83" s="16"/>
      <c r="H83" s="15"/>
      <c r="I83" s="17"/>
      <c r="J83" s="17">
        <f t="shared" si="6"/>
        <v>0</v>
      </c>
      <c r="K83" s="17">
        <f t="shared" si="4"/>
        <v>0</v>
      </c>
      <c r="L83" s="17">
        <f t="shared" si="5"/>
        <v>0</v>
      </c>
      <c r="M83" s="16"/>
      <c r="N83" s="16"/>
      <c r="O83" s="18"/>
      <c r="P83" s="18"/>
    </row>
    <row r="84" spans="1:16">
      <c r="A84" s="23">
        <v>80</v>
      </c>
      <c r="B84" s="31">
        <v>42221616</v>
      </c>
      <c r="C84" s="32" t="s">
        <v>160</v>
      </c>
      <c r="D84" s="33" t="s">
        <v>161</v>
      </c>
      <c r="E84" s="34">
        <v>4</v>
      </c>
      <c r="F84" s="15"/>
      <c r="G84" s="16"/>
      <c r="H84" s="15"/>
      <c r="I84" s="17"/>
      <c r="J84" s="17">
        <f t="shared" si="6"/>
        <v>0</v>
      </c>
      <c r="K84" s="17">
        <f t="shared" si="4"/>
        <v>0</v>
      </c>
      <c r="L84" s="17">
        <f t="shared" si="5"/>
        <v>0</v>
      </c>
      <c r="M84" s="16"/>
      <c r="N84" s="16"/>
      <c r="O84" s="18"/>
      <c r="P84" s="18"/>
    </row>
    <row r="85" spans="1:16">
      <c r="A85" s="23">
        <v>81</v>
      </c>
      <c r="B85" s="31">
        <v>42203414</v>
      </c>
      <c r="C85" s="32" t="s">
        <v>162</v>
      </c>
      <c r="D85" s="33" t="s">
        <v>163</v>
      </c>
      <c r="E85" s="34">
        <v>3</v>
      </c>
      <c r="F85" s="15"/>
      <c r="G85" s="16"/>
      <c r="H85" s="15"/>
      <c r="I85" s="17"/>
      <c r="J85" s="17">
        <f t="shared" si="6"/>
        <v>0</v>
      </c>
      <c r="K85" s="17">
        <f t="shared" si="4"/>
        <v>0</v>
      </c>
      <c r="L85" s="17">
        <f t="shared" si="5"/>
        <v>0</v>
      </c>
      <c r="M85" s="16"/>
      <c r="N85" s="16"/>
      <c r="O85" s="18"/>
      <c r="P85" s="18"/>
    </row>
    <row r="86" spans="1:16">
      <c r="A86" s="23">
        <v>82</v>
      </c>
      <c r="B86" s="31">
        <v>42203501</v>
      </c>
      <c r="C86" s="32" t="s">
        <v>164</v>
      </c>
      <c r="D86" s="33" t="s">
        <v>165</v>
      </c>
      <c r="E86" s="34">
        <v>5</v>
      </c>
      <c r="F86" s="15"/>
      <c r="G86" s="16"/>
      <c r="H86" s="15"/>
      <c r="I86" s="17"/>
      <c r="J86" s="17">
        <f t="shared" si="6"/>
        <v>0</v>
      </c>
      <c r="K86" s="17">
        <f t="shared" si="4"/>
        <v>0</v>
      </c>
      <c r="L86" s="17">
        <f t="shared" si="5"/>
        <v>0</v>
      </c>
      <c r="M86" s="16"/>
      <c r="N86" s="16"/>
      <c r="O86" s="18"/>
      <c r="P86" s="18"/>
    </row>
    <row r="87" spans="1:16">
      <c r="A87" s="23">
        <v>83</v>
      </c>
      <c r="B87" s="31">
        <v>42203501</v>
      </c>
      <c r="C87" s="32" t="s">
        <v>166</v>
      </c>
      <c r="D87" s="33" t="s">
        <v>167</v>
      </c>
      <c r="E87" s="34">
        <v>13</v>
      </c>
      <c r="F87" s="15"/>
      <c r="G87" s="16"/>
      <c r="H87" s="15"/>
      <c r="I87" s="17"/>
      <c r="J87" s="17">
        <f t="shared" si="6"/>
        <v>0</v>
      </c>
      <c r="K87" s="17">
        <f t="shared" si="4"/>
        <v>0</v>
      </c>
      <c r="L87" s="17">
        <f t="shared" si="5"/>
        <v>0</v>
      </c>
      <c r="M87" s="16"/>
      <c r="N87" s="16"/>
      <c r="O87" s="18"/>
      <c r="P87" s="18"/>
    </row>
    <row r="88" spans="1:16">
      <c r="A88" s="23">
        <v>84</v>
      </c>
      <c r="B88" s="31">
        <v>42203501</v>
      </c>
      <c r="C88" s="32" t="s">
        <v>168</v>
      </c>
      <c r="D88" s="33" t="s">
        <v>169</v>
      </c>
      <c r="E88" s="34">
        <v>1</v>
      </c>
      <c r="F88" s="15"/>
      <c r="G88" s="16"/>
      <c r="H88" s="15"/>
      <c r="I88" s="17"/>
      <c r="J88" s="17">
        <f t="shared" si="6"/>
        <v>0</v>
      </c>
      <c r="K88" s="17">
        <f t="shared" si="4"/>
        <v>0</v>
      </c>
      <c r="L88" s="17">
        <f t="shared" si="5"/>
        <v>0</v>
      </c>
      <c r="M88" s="16"/>
      <c r="N88" s="16"/>
      <c r="O88" s="18"/>
      <c r="P88" s="18"/>
    </row>
    <row r="89" spans="1:16">
      <c r="A89" s="23">
        <v>85</v>
      </c>
      <c r="B89" s="31">
        <v>42203404</v>
      </c>
      <c r="C89" s="32" t="s">
        <v>170</v>
      </c>
      <c r="D89" s="33" t="s">
        <v>171</v>
      </c>
      <c r="E89" s="34">
        <v>24</v>
      </c>
      <c r="F89" s="15"/>
      <c r="G89" s="16"/>
      <c r="H89" s="15"/>
      <c r="I89" s="17"/>
      <c r="J89" s="17">
        <f t="shared" si="6"/>
        <v>0</v>
      </c>
      <c r="K89" s="17">
        <f t="shared" si="4"/>
        <v>0</v>
      </c>
      <c r="L89" s="17">
        <f t="shared" si="5"/>
        <v>0</v>
      </c>
      <c r="M89" s="16"/>
      <c r="N89" s="16"/>
      <c r="O89" s="18"/>
      <c r="P89" s="18"/>
    </row>
    <row r="90" spans="1:16">
      <c r="A90" s="23">
        <v>86</v>
      </c>
      <c r="B90" s="31">
        <v>42203404</v>
      </c>
      <c r="C90" s="32" t="s">
        <v>172</v>
      </c>
      <c r="D90" s="33" t="s">
        <v>173</v>
      </c>
      <c r="E90" s="34">
        <v>33</v>
      </c>
      <c r="F90" s="15"/>
      <c r="G90" s="16"/>
      <c r="H90" s="15"/>
      <c r="I90" s="17"/>
      <c r="J90" s="17">
        <f t="shared" si="6"/>
        <v>0</v>
      </c>
      <c r="K90" s="17">
        <f t="shared" si="4"/>
        <v>0</v>
      </c>
      <c r="L90" s="17">
        <f t="shared" si="5"/>
        <v>0</v>
      </c>
      <c r="M90" s="16"/>
      <c r="N90" s="16"/>
      <c r="O90" s="18"/>
      <c r="P90" s="18"/>
    </row>
    <row r="91" spans="1:16">
      <c r="A91" s="23">
        <v>87</v>
      </c>
      <c r="B91" s="31">
        <v>42203404</v>
      </c>
      <c r="C91" s="32" t="s">
        <v>174</v>
      </c>
      <c r="D91" s="33" t="s">
        <v>175</v>
      </c>
      <c r="E91" s="34">
        <v>54</v>
      </c>
      <c r="F91" s="15"/>
      <c r="G91" s="16"/>
      <c r="H91" s="15"/>
      <c r="I91" s="17"/>
      <c r="J91" s="17">
        <f t="shared" si="6"/>
        <v>0</v>
      </c>
      <c r="K91" s="17">
        <f t="shared" si="4"/>
        <v>0</v>
      </c>
      <c r="L91" s="17">
        <f t="shared" si="5"/>
        <v>0</v>
      </c>
      <c r="M91" s="16"/>
      <c r="N91" s="16"/>
      <c r="O91" s="18"/>
      <c r="P91" s="18"/>
    </row>
    <row r="92" spans="1:16">
      <c r="A92" s="23">
        <v>88</v>
      </c>
      <c r="B92" s="31">
        <v>42203404</v>
      </c>
      <c r="C92" s="32" t="s">
        <v>176</v>
      </c>
      <c r="D92" s="33" t="s">
        <v>177</v>
      </c>
      <c r="E92" s="34">
        <v>5</v>
      </c>
      <c r="F92" s="15"/>
      <c r="G92" s="16"/>
      <c r="H92" s="15"/>
      <c r="I92" s="17"/>
      <c r="J92" s="17">
        <f t="shared" si="6"/>
        <v>0</v>
      </c>
      <c r="K92" s="17">
        <f t="shared" si="4"/>
        <v>0</v>
      </c>
      <c r="L92" s="17">
        <f t="shared" si="5"/>
        <v>0</v>
      </c>
      <c r="M92" s="16"/>
      <c r="N92" s="16"/>
      <c r="O92" s="18"/>
      <c r="P92" s="18"/>
    </row>
    <row r="93" spans="1:16">
      <c r="A93" s="23">
        <v>89</v>
      </c>
      <c r="B93" s="31">
        <v>42295905</v>
      </c>
      <c r="C93" s="32" t="s">
        <v>178</v>
      </c>
      <c r="D93" s="33" t="s">
        <v>179</v>
      </c>
      <c r="E93" s="34">
        <v>4</v>
      </c>
      <c r="F93" s="15"/>
      <c r="G93" s="16"/>
      <c r="H93" s="15"/>
      <c r="I93" s="17"/>
      <c r="J93" s="17">
        <f t="shared" si="6"/>
        <v>0</v>
      </c>
      <c r="K93" s="17">
        <f t="shared" si="4"/>
        <v>0</v>
      </c>
      <c r="L93" s="17">
        <f t="shared" si="5"/>
        <v>0</v>
      </c>
      <c r="M93" s="16"/>
      <c r="N93" s="16"/>
      <c r="O93" s="18"/>
      <c r="P93" s="18"/>
    </row>
    <row r="94" spans="1:16">
      <c r="A94" s="23">
        <v>90</v>
      </c>
      <c r="B94" s="31">
        <v>42203404</v>
      </c>
      <c r="C94" s="32" t="s">
        <v>180</v>
      </c>
      <c r="D94" s="33" t="s">
        <v>181</v>
      </c>
      <c r="E94" s="34">
        <v>15</v>
      </c>
      <c r="F94" s="15"/>
      <c r="G94" s="16"/>
      <c r="H94" s="15"/>
      <c r="I94" s="17"/>
      <c r="J94" s="17">
        <f t="shared" si="6"/>
        <v>0</v>
      </c>
      <c r="K94" s="17">
        <f t="shared" si="4"/>
        <v>0</v>
      </c>
      <c r="L94" s="17">
        <f t="shared" si="5"/>
        <v>0</v>
      </c>
      <c r="M94" s="16"/>
      <c r="N94" s="16"/>
      <c r="O94" s="18"/>
      <c r="P94" s="18"/>
    </row>
    <row r="95" spans="1:16">
      <c r="A95" s="23">
        <v>91</v>
      </c>
      <c r="B95" s="31">
        <v>42203404</v>
      </c>
      <c r="C95" s="32" t="s">
        <v>182</v>
      </c>
      <c r="D95" s="33" t="s">
        <v>183</v>
      </c>
      <c r="E95" s="34">
        <v>144</v>
      </c>
      <c r="F95" s="15"/>
      <c r="G95" s="16"/>
      <c r="H95" s="15"/>
      <c r="I95" s="17"/>
      <c r="J95" s="17">
        <f t="shared" si="6"/>
        <v>0</v>
      </c>
      <c r="K95" s="17">
        <f t="shared" si="4"/>
        <v>0</v>
      </c>
      <c r="L95" s="17">
        <f t="shared" si="5"/>
        <v>0</v>
      </c>
      <c r="M95" s="16"/>
      <c r="N95" s="16"/>
      <c r="O95" s="18"/>
      <c r="P95" s="18"/>
    </row>
    <row r="96" spans="1:16">
      <c r="A96" s="23">
        <v>92</v>
      </c>
      <c r="B96" s="31">
        <v>42203404</v>
      </c>
      <c r="C96" s="32" t="s">
        <v>184</v>
      </c>
      <c r="D96" s="33" t="s">
        <v>185</v>
      </c>
      <c r="E96" s="34">
        <v>49</v>
      </c>
      <c r="F96" s="15"/>
      <c r="G96" s="16"/>
      <c r="H96" s="15"/>
      <c r="I96" s="17"/>
      <c r="J96" s="17">
        <f t="shared" si="6"/>
        <v>0</v>
      </c>
      <c r="K96" s="17">
        <f t="shared" si="4"/>
        <v>0</v>
      </c>
      <c r="L96" s="17">
        <f t="shared" si="5"/>
        <v>0</v>
      </c>
      <c r="M96" s="16"/>
      <c r="N96" s="16"/>
      <c r="O96" s="18"/>
      <c r="P96" s="18"/>
    </row>
    <row r="97" spans="1:16">
      <c r="A97" s="23">
        <v>93</v>
      </c>
      <c r="B97" s="31">
        <v>42203404</v>
      </c>
      <c r="C97" s="32" t="s">
        <v>186</v>
      </c>
      <c r="D97" s="33" t="s">
        <v>187</v>
      </c>
      <c r="E97" s="34">
        <v>180</v>
      </c>
      <c r="F97" s="15"/>
      <c r="G97" s="16"/>
      <c r="H97" s="15"/>
      <c r="I97" s="17"/>
      <c r="J97" s="17">
        <f t="shared" si="6"/>
        <v>0</v>
      </c>
      <c r="K97" s="17">
        <f t="shared" si="4"/>
        <v>0</v>
      </c>
      <c r="L97" s="17">
        <f t="shared" si="5"/>
        <v>0</v>
      </c>
      <c r="M97" s="16"/>
      <c r="N97" s="16"/>
      <c r="O97" s="18"/>
      <c r="P97" s="18"/>
    </row>
    <row r="98" spans="1:16">
      <c r="A98" s="23">
        <v>94</v>
      </c>
      <c r="B98" s="31">
        <v>42295905</v>
      </c>
      <c r="C98" s="32" t="s">
        <v>188</v>
      </c>
      <c r="D98" s="33" t="s">
        <v>189</v>
      </c>
      <c r="E98" s="34">
        <v>4</v>
      </c>
      <c r="F98" s="15"/>
      <c r="G98" s="16"/>
      <c r="H98" s="15"/>
      <c r="I98" s="17"/>
      <c r="J98" s="17">
        <f t="shared" si="6"/>
        <v>0</v>
      </c>
      <c r="K98" s="17">
        <f t="shared" si="4"/>
        <v>0</v>
      </c>
      <c r="L98" s="17">
        <f t="shared" si="5"/>
        <v>0</v>
      </c>
      <c r="M98" s="16"/>
      <c r="N98" s="16"/>
      <c r="O98" s="18"/>
      <c r="P98" s="18"/>
    </row>
    <row r="99" spans="1:16">
      <c r="A99" s="23">
        <v>95</v>
      </c>
      <c r="B99" s="31">
        <v>42203404</v>
      </c>
      <c r="C99" s="32" t="s">
        <v>190</v>
      </c>
      <c r="D99" s="33" t="s">
        <v>191</v>
      </c>
      <c r="E99" s="34">
        <v>4</v>
      </c>
      <c r="F99" s="15"/>
      <c r="G99" s="16"/>
      <c r="H99" s="15"/>
      <c r="I99" s="17"/>
      <c r="J99" s="17">
        <f t="shared" si="6"/>
        <v>0</v>
      </c>
      <c r="K99" s="17">
        <f t="shared" si="4"/>
        <v>0</v>
      </c>
      <c r="L99" s="17">
        <f t="shared" si="5"/>
        <v>0</v>
      </c>
      <c r="M99" s="16"/>
      <c r="N99" s="16"/>
      <c r="O99" s="18"/>
      <c r="P99" s="18"/>
    </row>
    <row r="100" spans="1:16">
      <c r="A100" s="23">
        <v>96</v>
      </c>
      <c r="B100" s="31">
        <v>42295905</v>
      </c>
      <c r="C100" s="32" t="s">
        <v>192</v>
      </c>
      <c r="D100" s="33" t="s">
        <v>193</v>
      </c>
      <c r="E100" s="34">
        <v>2</v>
      </c>
      <c r="F100" s="15"/>
      <c r="G100" s="16"/>
      <c r="H100" s="15"/>
      <c r="I100" s="17"/>
      <c r="J100" s="17">
        <f t="shared" si="6"/>
        <v>0</v>
      </c>
      <c r="K100" s="17">
        <f t="shared" si="4"/>
        <v>0</v>
      </c>
      <c r="L100" s="17">
        <f t="shared" si="5"/>
        <v>0</v>
      </c>
      <c r="M100" s="16"/>
      <c r="N100" s="16"/>
      <c r="O100" s="18"/>
      <c r="P100" s="18"/>
    </row>
    <row r="101" spans="1:16">
      <c r="A101" s="23">
        <v>97</v>
      </c>
      <c r="B101" s="31">
        <v>42203404</v>
      </c>
      <c r="C101" s="32" t="s">
        <v>194</v>
      </c>
      <c r="D101" s="33" t="s">
        <v>195</v>
      </c>
      <c r="E101" s="34">
        <v>108</v>
      </c>
      <c r="F101" s="15"/>
      <c r="G101" s="16"/>
      <c r="H101" s="15"/>
      <c r="I101" s="17"/>
      <c r="J101" s="17">
        <f t="shared" si="6"/>
        <v>0</v>
      </c>
      <c r="K101" s="17">
        <f t="shared" si="4"/>
        <v>0</v>
      </c>
      <c r="L101" s="17">
        <f t="shared" ref="L101:L132" si="7">+K101*E101</f>
        <v>0</v>
      </c>
      <c r="M101" s="16"/>
      <c r="N101" s="16"/>
      <c r="O101" s="18"/>
      <c r="P101" s="18"/>
    </row>
    <row r="102" spans="1:16">
      <c r="A102" s="23">
        <v>98</v>
      </c>
      <c r="B102" s="31">
        <v>42295905</v>
      </c>
      <c r="C102" s="32" t="s">
        <v>196</v>
      </c>
      <c r="D102" s="33" t="s">
        <v>197</v>
      </c>
      <c r="E102" s="34">
        <v>18</v>
      </c>
      <c r="F102" s="15"/>
      <c r="G102" s="16"/>
      <c r="H102" s="15"/>
      <c r="I102" s="17"/>
      <c r="J102" s="17">
        <f t="shared" si="6"/>
        <v>0</v>
      </c>
      <c r="K102" s="17">
        <f t="shared" si="4"/>
        <v>0</v>
      </c>
      <c r="L102" s="17">
        <f t="shared" si="7"/>
        <v>0</v>
      </c>
      <c r="M102" s="16"/>
      <c r="N102" s="16"/>
      <c r="O102" s="18"/>
      <c r="P102" s="18"/>
    </row>
    <row r="103" spans="1:16">
      <c r="A103" s="23">
        <v>99</v>
      </c>
      <c r="B103" s="31">
        <v>42295905</v>
      </c>
      <c r="C103" s="32" t="s">
        <v>198</v>
      </c>
      <c r="D103" s="33" t="s">
        <v>199</v>
      </c>
      <c r="E103" s="34">
        <v>5</v>
      </c>
      <c r="F103" s="15"/>
      <c r="G103" s="16"/>
      <c r="H103" s="15"/>
      <c r="I103" s="17"/>
      <c r="J103" s="17">
        <f t="shared" si="6"/>
        <v>0</v>
      </c>
      <c r="K103" s="17">
        <f t="shared" si="4"/>
        <v>0</v>
      </c>
      <c r="L103" s="17">
        <f t="shared" si="7"/>
        <v>0</v>
      </c>
      <c r="M103" s="16"/>
      <c r="N103" s="16"/>
      <c r="O103" s="18"/>
      <c r="P103" s="18"/>
    </row>
    <row r="104" spans="1:16">
      <c r="A104" s="23">
        <v>100</v>
      </c>
      <c r="B104" s="31">
        <v>42203403</v>
      </c>
      <c r="C104" s="32" t="s">
        <v>200</v>
      </c>
      <c r="D104" s="33" t="s">
        <v>201</v>
      </c>
      <c r="E104" s="34">
        <v>5</v>
      </c>
      <c r="F104" s="15"/>
      <c r="G104" s="16"/>
      <c r="H104" s="15"/>
      <c r="I104" s="17"/>
      <c r="J104" s="17">
        <f t="shared" si="6"/>
        <v>0</v>
      </c>
      <c r="K104" s="17">
        <f t="shared" si="4"/>
        <v>0</v>
      </c>
      <c r="L104" s="17">
        <f t="shared" si="7"/>
        <v>0</v>
      </c>
      <c r="M104" s="16"/>
      <c r="N104" s="16"/>
      <c r="O104" s="18"/>
      <c r="P104" s="18"/>
    </row>
    <row r="105" spans="1:16">
      <c r="A105" s="23">
        <v>101</v>
      </c>
      <c r="B105" s="31">
        <v>42272006</v>
      </c>
      <c r="C105" s="32" t="s">
        <v>202</v>
      </c>
      <c r="D105" s="33" t="s">
        <v>203</v>
      </c>
      <c r="E105" s="34">
        <v>4</v>
      </c>
      <c r="F105" s="15"/>
      <c r="G105" s="16"/>
      <c r="H105" s="15"/>
      <c r="I105" s="17"/>
      <c r="J105" s="17">
        <f t="shared" si="6"/>
        <v>0</v>
      </c>
      <c r="K105" s="17">
        <f t="shared" si="4"/>
        <v>0</v>
      </c>
      <c r="L105" s="17">
        <f t="shared" si="7"/>
        <v>0</v>
      </c>
      <c r="M105" s="16"/>
      <c r="N105" s="16"/>
      <c r="O105" s="18"/>
      <c r="P105" s="18"/>
    </row>
    <row r="106" spans="1:16">
      <c r="A106" s="23">
        <v>102</v>
      </c>
      <c r="B106" s="31">
        <v>42203403</v>
      </c>
      <c r="C106" s="32" t="s">
        <v>204</v>
      </c>
      <c r="D106" s="33" t="s">
        <v>205</v>
      </c>
      <c r="E106" s="34">
        <v>24</v>
      </c>
      <c r="F106" s="15"/>
      <c r="G106" s="16"/>
      <c r="H106" s="15"/>
      <c r="I106" s="17"/>
      <c r="J106" s="17">
        <f t="shared" si="6"/>
        <v>0</v>
      </c>
      <c r="K106" s="17">
        <f t="shared" si="4"/>
        <v>0</v>
      </c>
      <c r="L106" s="17">
        <f t="shared" si="7"/>
        <v>0</v>
      </c>
      <c r="M106" s="16"/>
      <c r="N106" s="16"/>
      <c r="O106" s="18"/>
      <c r="P106" s="18"/>
    </row>
    <row r="107" spans="1:16">
      <c r="A107" s="23">
        <v>103</v>
      </c>
      <c r="B107" s="31">
        <v>42203403</v>
      </c>
      <c r="C107" s="32" t="s">
        <v>206</v>
      </c>
      <c r="D107" s="33" t="s">
        <v>207</v>
      </c>
      <c r="E107" s="34">
        <v>54</v>
      </c>
      <c r="F107" s="15"/>
      <c r="G107" s="16"/>
      <c r="H107" s="15"/>
      <c r="I107" s="17"/>
      <c r="J107" s="17">
        <f t="shared" si="6"/>
        <v>0</v>
      </c>
      <c r="K107" s="17">
        <f t="shared" si="4"/>
        <v>0</v>
      </c>
      <c r="L107" s="17">
        <f t="shared" si="7"/>
        <v>0</v>
      </c>
      <c r="M107" s="16"/>
      <c r="N107" s="16"/>
      <c r="O107" s="18"/>
      <c r="P107" s="18"/>
    </row>
    <row r="108" spans="1:16">
      <c r="A108" s="23">
        <v>104</v>
      </c>
      <c r="B108" s="31">
        <v>42272006</v>
      </c>
      <c r="C108" s="32" t="s">
        <v>208</v>
      </c>
      <c r="D108" s="33" t="s">
        <v>209</v>
      </c>
      <c r="E108" s="34">
        <v>5</v>
      </c>
      <c r="F108" s="15"/>
      <c r="G108" s="16"/>
      <c r="H108" s="15"/>
      <c r="I108" s="17"/>
      <c r="J108" s="17">
        <f t="shared" si="6"/>
        <v>0</v>
      </c>
      <c r="K108" s="17">
        <f t="shared" si="4"/>
        <v>0</v>
      </c>
      <c r="L108" s="17">
        <f t="shared" si="7"/>
        <v>0</v>
      </c>
      <c r="M108" s="16"/>
      <c r="N108" s="16"/>
      <c r="O108" s="18"/>
      <c r="P108" s="18"/>
    </row>
    <row r="109" spans="1:16">
      <c r="A109" s="23">
        <v>105</v>
      </c>
      <c r="B109" s="31">
        <v>42203403</v>
      </c>
      <c r="C109" s="32" t="s">
        <v>210</v>
      </c>
      <c r="D109" s="33" t="s">
        <v>211</v>
      </c>
      <c r="E109" s="34">
        <v>36</v>
      </c>
      <c r="F109" s="15"/>
      <c r="G109" s="16"/>
      <c r="H109" s="15"/>
      <c r="I109" s="17"/>
      <c r="J109" s="17">
        <f t="shared" si="6"/>
        <v>0</v>
      </c>
      <c r="K109" s="17">
        <f t="shared" si="4"/>
        <v>0</v>
      </c>
      <c r="L109" s="17">
        <f t="shared" si="7"/>
        <v>0</v>
      </c>
      <c r="M109" s="16"/>
      <c r="N109" s="16"/>
      <c r="O109" s="18"/>
      <c r="P109" s="18"/>
    </row>
    <row r="110" spans="1:16">
      <c r="A110" s="23">
        <v>106</v>
      </c>
      <c r="B110" s="31">
        <v>42203403</v>
      </c>
      <c r="C110" s="32" t="s">
        <v>212</v>
      </c>
      <c r="D110" s="33" t="s">
        <v>213</v>
      </c>
      <c r="E110" s="34">
        <v>5</v>
      </c>
      <c r="F110" s="15"/>
      <c r="G110" s="16"/>
      <c r="H110" s="15"/>
      <c r="I110" s="17"/>
      <c r="J110" s="17">
        <f t="shared" si="6"/>
        <v>0</v>
      </c>
      <c r="K110" s="17">
        <f t="shared" si="4"/>
        <v>0</v>
      </c>
      <c r="L110" s="17">
        <f t="shared" si="7"/>
        <v>0</v>
      </c>
      <c r="M110" s="16"/>
      <c r="N110" s="16"/>
      <c r="O110" s="18"/>
      <c r="P110" s="18"/>
    </row>
    <row r="111" spans="1:16">
      <c r="A111" s="23">
        <v>107</v>
      </c>
      <c r="B111" s="31">
        <v>42272006</v>
      </c>
      <c r="C111" s="32" t="s">
        <v>214</v>
      </c>
      <c r="D111" s="33" t="s">
        <v>215</v>
      </c>
      <c r="E111" s="34">
        <v>2</v>
      </c>
      <c r="F111" s="15"/>
      <c r="G111" s="16"/>
      <c r="H111" s="15"/>
      <c r="I111" s="17"/>
      <c r="J111" s="17">
        <f t="shared" si="6"/>
        <v>0</v>
      </c>
      <c r="K111" s="17">
        <f t="shared" si="4"/>
        <v>0</v>
      </c>
      <c r="L111" s="17">
        <f t="shared" si="7"/>
        <v>0</v>
      </c>
      <c r="M111" s="16"/>
      <c r="N111" s="16"/>
      <c r="O111" s="18"/>
      <c r="P111" s="18"/>
    </row>
    <row r="112" spans="1:16">
      <c r="A112" s="23">
        <v>108</v>
      </c>
      <c r="B112" s="31">
        <v>42203403</v>
      </c>
      <c r="C112" s="32" t="s">
        <v>216</v>
      </c>
      <c r="D112" s="33" t="s">
        <v>217</v>
      </c>
      <c r="E112" s="34">
        <v>144</v>
      </c>
      <c r="F112" s="15"/>
      <c r="G112" s="16"/>
      <c r="H112" s="15"/>
      <c r="I112" s="17"/>
      <c r="J112" s="17">
        <f t="shared" si="6"/>
        <v>0</v>
      </c>
      <c r="K112" s="17">
        <f t="shared" si="4"/>
        <v>0</v>
      </c>
      <c r="L112" s="17">
        <f t="shared" si="7"/>
        <v>0</v>
      </c>
      <c r="M112" s="16"/>
      <c r="N112" s="16"/>
      <c r="O112" s="18"/>
      <c r="P112" s="18"/>
    </row>
    <row r="113" spans="1:16">
      <c r="A113" s="23">
        <v>109</v>
      </c>
      <c r="B113" s="31">
        <v>42203403</v>
      </c>
      <c r="C113" s="32" t="s">
        <v>218</v>
      </c>
      <c r="D113" s="33" t="s">
        <v>219</v>
      </c>
      <c r="E113" s="34">
        <v>288</v>
      </c>
      <c r="F113" s="15"/>
      <c r="G113" s="16"/>
      <c r="H113" s="15"/>
      <c r="I113" s="17"/>
      <c r="J113" s="17">
        <f t="shared" si="6"/>
        <v>0</v>
      </c>
      <c r="K113" s="17">
        <f t="shared" si="4"/>
        <v>0</v>
      </c>
      <c r="L113" s="17">
        <f t="shared" si="7"/>
        <v>0</v>
      </c>
      <c r="M113" s="16"/>
      <c r="N113" s="16"/>
      <c r="O113" s="18"/>
      <c r="P113" s="18"/>
    </row>
    <row r="114" spans="1:16">
      <c r="A114" s="23">
        <v>110</v>
      </c>
      <c r="B114" s="31">
        <v>42142601</v>
      </c>
      <c r="C114" s="32" t="s">
        <v>220</v>
      </c>
      <c r="D114" s="33" t="s">
        <v>221</v>
      </c>
      <c r="E114" s="34">
        <v>86</v>
      </c>
      <c r="F114" s="15"/>
      <c r="G114" s="16"/>
      <c r="H114" s="15"/>
      <c r="I114" s="17"/>
      <c r="J114" s="17">
        <f t="shared" si="6"/>
        <v>0</v>
      </c>
      <c r="K114" s="17">
        <f t="shared" si="4"/>
        <v>0</v>
      </c>
      <c r="L114" s="17">
        <f t="shared" si="7"/>
        <v>0</v>
      </c>
      <c r="M114" s="16"/>
      <c r="N114" s="16"/>
      <c r="O114" s="18"/>
      <c r="P114" s="18"/>
    </row>
    <row r="115" spans="1:16">
      <c r="A115" s="23">
        <v>111</v>
      </c>
      <c r="B115" s="31">
        <v>42295505</v>
      </c>
      <c r="C115" s="32" t="s">
        <v>222</v>
      </c>
      <c r="D115" s="33" t="s">
        <v>223</v>
      </c>
      <c r="E115" s="34">
        <v>2</v>
      </c>
      <c r="F115" s="15"/>
      <c r="G115" s="16"/>
      <c r="H115" s="15"/>
      <c r="I115" s="17"/>
      <c r="J115" s="17">
        <f t="shared" si="6"/>
        <v>0</v>
      </c>
      <c r="K115" s="17">
        <f t="shared" si="4"/>
        <v>0</v>
      </c>
      <c r="L115" s="17">
        <f t="shared" si="7"/>
        <v>0</v>
      </c>
      <c r="M115" s="16"/>
      <c r="N115" s="16"/>
      <c r="O115" s="18"/>
      <c r="P115" s="18"/>
    </row>
    <row r="116" spans="1:16">
      <c r="A116" s="23">
        <v>112</v>
      </c>
      <c r="B116" s="31">
        <v>42141802</v>
      </c>
      <c r="C116" s="32" t="s">
        <v>224</v>
      </c>
      <c r="D116" s="33" t="s">
        <v>225</v>
      </c>
      <c r="E116" s="34">
        <v>4</v>
      </c>
      <c r="F116" s="15"/>
      <c r="G116" s="16"/>
      <c r="H116" s="15"/>
      <c r="I116" s="17"/>
      <c r="J116" s="17">
        <f t="shared" si="6"/>
        <v>0</v>
      </c>
      <c r="K116" s="17">
        <f t="shared" si="4"/>
        <v>0</v>
      </c>
      <c r="L116" s="17">
        <f t="shared" si="7"/>
        <v>0</v>
      </c>
      <c r="M116" s="16"/>
      <c r="N116" s="16"/>
      <c r="O116" s="18"/>
      <c r="P116" s="18"/>
    </row>
    <row r="117" spans="1:16">
      <c r="A117" s="23">
        <v>113</v>
      </c>
      <c r="B117" s="31">
        <v>42192605</v>
      </c>
      <c r="C117" s="32" t="s">
        <v>226</v>
      </c>
      <c r="D117" s="33" t="s">
        <v>227</v>
      </c>
      <c r="E117" s="34">
        <v>3</v>
      </c>
      <c r="F117" s="15"/>
      <c r="G117" s="16"/>
      <c r="H117" s="15"/>
      <c r="I117" s="17"/>
      <c r="J117" s="17">
        <f t="shared" si="6"/>
        <v>0</v>
      </c>
      <c r="K117" s="17">
        <f t="shared" si="4"/>
        <v>0</v>
      </c>
      <c r="L117" s="17">
        <f t="shared" si="7"/>
        <v>0</v>
      </c>
      <c r="M117" s="16"/>
      <c r="N117" s="16"/>
      <c r="O117" s="18"/>
      <c r="P117" s="18"/>
    </row>
    <row r="118" spans="1:16">
      <c r="A118" s="23">
        <v>114</v>
      </c>
      <c r="B118" s="31">
        <v>42192605</v>
      </c>
      <c r="C118" s="32" t="s">
        <v>228</v>
      </c>
      <c r="D118" s="33" t="s">
        <v>229</v>
      </c>
      <c r="E118" s="34">
        <v>6</v>
      </c>
      <c r="F118" s="15"/>
      <c r="G118" s="16"/>
      <c r="H118" s="15"/>
      <c r="I118" s="17"/>
      <c r="J118" s="17">
        <f t="shared" si="6"/>
        <v>0</v>
      </c>
      <c r="K118" s="17">
        <f t="shared" si="4"/>
        <v>0</v>
      </c>
      <c r="L118" s="17">
        <f t="shared" si="7"/>
        <v>0</v>
      </c>
      <c r="M118" s="16"/>
      <c r="N118" s="16"/>
      <c r="O118" s="18"/>
      <c r="P118" s="18"/>
    </row>
    <row r="119" spans="1:16">
      <c r="A119" s="23">
        <v>115</v>
      </c>
      <c r="B119" s="31">
        <v>42295503</v>
      </c>
      <c r="C119" s="32" t="s">
        <v>230</v>
      </c>
      <c r="D119" s="33" t="s">
        <v>231</v>
      </c>
      <c r="E119" s="34">
        <v>31</v>
      </c>
      <c r="F119" s="15"/>
      <c r="G119" s="16"/>
      <c r="H119" s="15"/>
      <c r="I119" s="17"/>
      <c r="J119" s="17">
        <f t="shared" si="6"/>
        <v>0</v>
      </c>
      <c r="K119" s="17">
        <f t="shared" si="4"/>
        <v>0</v>
      </c>
      <c r="L119" s="17">
        <f t="shared" si="7"/>
        <v>0</v>
      </c>
      <c r="M119" s="16"/>
      <c r="N119" s="16"/>
      <c r="O119" s="18"/>
      <c r="P119" s="18"/>
    </row>
    <row r="120" spans="1:16">
      <c r="A120" s="23">
        <v>116</v>
      </c>
      <c r="B120" s="31">
        <v>42221513</v>
      </c>
      <c r="C120" s="32" t="s">
        <v>232</v>
      </c>
      <c r="D120" s="33" t="s">
        <v>233</v>
      </c>
      <c r="E120" s="34">
        <v>4</v>
      </c>
      <c r="F120" s="15"/>
      <c r="G120" s="16"/>
      <c r="H120" s="15"/>
      <c r="I120" s="17"/>
      <c r="J120" s="17">
        <f t="shared" si="6"/>
        <v>0</v>
      </c>
      <c r="K120" s="17">
        <f t="shared" si="4"/>
        <v>0</v>
      </c>
      <c r="L120" s="17">
        <f t="shared" si="7"/>
        <v>0</v>
      </c>
      <c r="M120" s="16"/>
      <c r="N120" s="16"/>
      <c r="O120" s="18"/>
      <c r="P120" s="18"/>
    </row>
    <row r="121" spans="1:16">
      <c r="A121" s="23">
        <v>117</v>
      </c>
      <c r="B121" s="31">
        <v>42221513</v>
      </c>
      <c r="C121" s="32" t="s">
        <v>234</v>
      </c>
      <c r="D121" s="33" t="s">
        <v>235</v>
      </c>
      <c r="E121" s="34">
        <v>7</v>
      </c>
      <c r="F121" s="15"/>
      <c r="G121" s="16"/>
      <c r="H121" s="15"/>
      <c r="I121" s="17"/>
      <c r="J121" s="17">
        <f t="shared" si="6"/>
        <v>0</v>
      </c>
      <c r="K121" s="17">
        <f t="shared" si="4"/>
        <v>0</v>
      </c>
      <c r="L121" s="17">
        <f t="shared" si="7"/>
        <v>0</v>
      </c>
      <c r="M121" s="16"/>
      <c r="N121" s="16"/>
      <c r="O121" s="18"/>
      <c r="P121" s="18"/>
    </row>
    <row r="122" spans="1:16">
      <c r="A122" s="23">
        <v>118</v>
      </c>
      <c r="B122" s="31">
        <v>42221513</v>
      </c>
      <c r="C122" s="32" t="s">
        <v>236</v>
      </c>
      <c r="D122" s="33" t="s">
        <v>237</v>
      </c>
      <c r="E122" s="34">
        <v>7</v>
      </c>
      <c r="F122" s="15"/>
      <c r="G122" s="16"/>
      <c r="H122" s="15"/>
      <c r="I122" s="17"/>
      <c r="J122" s="17">
        <f t="shared" si="6"/>
        <v>0</v>
      </c>
      <c r="K122" s="17">
        <f t="shared" si="4"/>
        <v>0</v>
      </c>
      <c r="L122" s="17">
        <f t="shared" si="7"/>
        <v>0</v>
      </c>
      <c r="M122" s="16"/>
      <c r="N122" s="16"/>
      <c r="O122" s="18"/>
      <c r="P122" s="18"/>
    </row>
    <row r="123" spans="1:16">
      <c r="A123" s="23">
        <v>119</v>
      </c>
      <c r="B123" s="31">
        <v>42221513</v>
      </c>
      <c r="C123" s="32" t="s">
        <v>238</v>
      </c>
      <c r="D123" s="33" t="s">
        <v>239</v>
      </c>
      <c r="E123" s="34">
        <v>4</v>
      </c>
      <c r="F123" s="15"/>
      <c r="G123" s="16"/>
      <c r="H123" s="15"/>
      <c r="I123" s="17"/>
      <c r="J123" s="17">
        <f t="shared" si="6"/>
        <v>0</v>
      </c>
      <c r="K123" s="17">
        <f t="shared" si="4"/>
        <v>0</v>
      </c>
      <c r="L123" s="17">
        <f t="shared" si="7"/>
        <v>0</v>
      </c>
      <c r="M123" s="16"/>
      <c r="N123" s="16"/>
      <c r="O123" s="18"/>
      <c r="P123" s="18"/>
    </row>
    <row r="124" spans="1:16">
      <c r="A124" s="23">
        <v>120</v>
      </c>
      <c r="B124" s="31">
        <v>42203404</v>
      </c>
      <c r="C124" s="32" t="s">
        <v>240</v>
      </c>
      <c r="D124" s="33" t="s">
        <v>241</v>
      </c>
      <c r="E124" s="34">
        <v>4</v>
      </c>
      <c r="F124" s="15"/>
      <c r="G124" s="16"/>
      <c r="H124" s="15"/>
      <c r="I124" s="17"/>
      <c r="J124" s="17">
        <f t="shared" si="6"/>
        <v>0</v>
      </c>
      <c r="K124" s="17">
        <f t="shared" ref="K124:K142" si="8">+J124+I124</f>
        <v>0</v>
      </c>
      <c r="L124" s="17">
        <f t="shared" si="7"/>
        <v>0</v>
      </c>
      <c r="M124" s="16"/>
      <c r="N124" s="16"/>
      <c r="O124" s="18"/>
      <c r="P124" s="18"/>
    </row>
    <row r="125" spans="1:16">
      <c r="A125" s="23">
        <v>121</v>
      </c>
      <c r="B125" s="31">
        <v>42203404</v>
      </c>
      <c r="C125" s="32" t="s">
        <v>242</v>
      </c>
      <c r="D125" s="33" t="s">
        <v>243</v>
      </c>
      <c r="E125" s="34">
        <v>6</v>
      </c>
      <c r="F125" s="15"/>
      <c r="G125" s="16"/>
      <c r="H125" s="15"/>
      <c r="I125" s="17"/>
      <c r="J125" s="17">
        <f t="shared" si="6"/>
        <v>0</v>
      </c>
      <c r="K125" s="17">
        <f t="shared" si="8"/>
        <v>0</v>
      </c>
      <c r="L125" s="17">
        <f t="shared" si="7"/>
        <v>0</v>
      </c>
      <c r="M125" s="16"/>
      <c r="N125" s="16"/>
      <c r="O125" s="18"/>
      <c r="P125" s="18"/>
    </row>
    <row r="126" spans="1:16">
      <c r="A126" s="23">
        <v>122</v>
      </c>
      <c r="B126" s="31">
        <v>42203404</v>
      </c>
      <c r="C126" s="32" t="s">
        <v>244</v>
      </c>
      <c r="D126" s="33" t="s">
        <v>245</v>
      </c>
      <c r="E126" s="34">
        <v>6</v>
      </c>
      <c r="F126" s="15"/>
      <c r="G126" s="16"/>
      <c r="H126" s="15"/>
      <c r="I126" s="17"/>
      <c r="J126" s="17">
        <f t="shared" si="6"/>
        <v>0</v>
      </c>
      <c r="K126" s="17">
        <f t="shared" si="8"/>
        <v>0</v>
      </c>
      <c r="L126" s="17">
        <f t="shared" si="7"/>
        <v>0</v>
      </c>
      <c r="M126" s="16"/>
      <c r="N126" s="16"/>
      <c r="O126" s="18"/>
      <c r="P126" s="18"/>
    </row>
    <row r="127" spans="1:16">
      <c r="A127" s="23">
        <v>123</v>
      </c>
      <c r="B127" s="31">
        <v>42181609</v>
      </c>
      <c r="C127" s="32" t="s">
        <v>246</v>
      </c>
      <c r="D127" s="33" t="s">
        <v>247</v>
      </c>
      <c r="E127" s="34">
        <v>1</v>
      </c>
      <c r="F127" s="15"/>
      <c r="G127" s="16"/>
      <c r="H127" s="15"/>
      <c r="I127" s="17"/>
      <c r="J127" s="17">
        <f t="shared" si="6"/>
        <v>0</v>
      </c>
      <c r="K127" s="17">
        <f t="shared" si="8"/>
        <v>0</v>
      </c>
      <c r="L127" s="17">
        <f t="shared" si="7"/>
        <v>0</v>
      </c>
      <c r="M127" s="16"/>
      <c r="N127" s="16"/>
      <c r="O127" s="18"/>
      <c r="P127" s="18"/>
    </row>
    <row r="128" spans="1:16">
      <c r="A128" s="23">
        <v>124</v>
      </c>
      <c r="B128" s="31">
        <v>42292503</v>
      </c>
      <c r="C128" s="32" t="s">
        <v>248</v>
      </c>
      <c r="D128" s="33" t="s">
        <v>249</v>
      </c>
      <c r="E128" s="34">
        <v>6</v>
      </c>
      <c r="F128" s="15"/>
      <c r="G128" s="16"/>
      <c r="H128" s="15"/>
      <c r="I128" s="17"/>
      <c r="J128" s="17">
        <f t="shared" si="6"/>
        <v>0</v>
      </c>
      <c r="K128" s="17">
        <f t="shared" si="8"/>
        <v>0</v>
      </c>
      <c r="L128" s="17">
        <f t="shared" si="7"/>
        <v>0</v>
      </c>
      <c r="M128" s="16"/>
      <c r="N128" s="16"/>
      <c r="O128" s="18"/>
      <c r="P128" s="18"/>
    </row>
    <row r="129" spans="1:16">
      <c r="A129" s="23">
        <v>125</v>
      </c>
      <c r="B129" s="31">
        <v>42183030</v>
      </c>
      <c r="C129" s="32" t="s">
        <v>250</v>
      </c>
      <c r="D129" s="33" t="s">
        <v>251</v>
      </c>
      <c r="E129" s="34">
        <v>2</v>
      </c>
      <c r="F129" s="15"/>
      <c r="G129" s="16"/>
      <c r="H129" s="15"/>
      <c r="I129" s="17"/>
      <c r="J129" s="17">
        <f t="shared" si="6"/>
        <v>0</v>
      </c>
      <c r="K129" s="17">
        <f t="shared" si="8"/>
        <v>0</v>
      </c>
      <c r="L129" s="17">
        <f t="shared" si="7"/>
        <v>0</v>
      </c>
      <c r="M129" s="16"/>
      <c r="N129" s="16"/>
      <c r="O129" s="18"/>
      <c r="P129" s="18"/>
    </row>
    <row r="130" spans="1:16">
      <c r="A130" s="23">
        <v>126</v>
      </c>
      <c r="B130" s="31">
        <v>42311522</v>
      </c>
      <c r="C130" s="32" t="s">
        <v>252</v>
      </c>
      <c r="D130" s="33" t="s">
        <v>253</v>
      </c>
      <c r="E130" s="34">
        <v>1</v>
      </c>
      <c r="F130" s="15"/>
      <c r="G130" s="16"/>
      <c r="H130" s="15"/>
      <c r="I130" s="17"/>
      <c r="J130" s="17">
        <f t="shared" si="6"/>
        <v>0</v>
      </c>
      <c r="K130" s="17">
        <f t="shared" si="8"/>
        <v>0</v>
      </c>
      <c r="L130" s="17">
        <f t="shared" si="7"/>
        <v>0</v>
      </c>
      <c r="M130" s="16"/>
      <c r="N130" s="16"/>
      <c r="O130" s="18"/>
      <c r="P130" s="18"/>
    </row>
    <row r="131" spans="1:16">
      <c r="A131" s="23">
        <v>127</v>
      </c>
      <c r="B131" s="31">
        <v>42295905</v>
      </c>
      <c r="C131" s="32" t="s">
        <v>254</v>
      </c>
      <c r="D131" s="33" t="s">
        <v>255</v>
      </c>
      <c r="E131" s="34">
        <v>2</v>
      </c>
      <c r="F131" s="15"/>
      <c r="G131" s="16"/>
      <c r="H131" s="15"/>
      <c r="I131" s="17"/>
      <c r="J131" s="17">
        <f t="shared" si="6"/>
        <v>0</v>
      </c>
      <c r="K131" s="17">
        <f t="shared" si="8"/>
        <v>0</v>
      </c>
      <c r="L131" s="17">
        <f t="shared" si="7"/>
        <v>0</v>
      </c>
      <c r="M131" s="16"/>
      <c r="N131" s="16"/>
      <c r="O131" s="18"/>
      <c r="P131" s="18"/>
    </row>
    <row r="132" spans="1:16">
      <c r="A132" s="23">
        <v>128</v>
      </c>
      <c r="B132" s="31">
        <v>42203404</v>
      </c>
      <c r="C132" s="32" t="s">
        <v>256</v>
      </c>
      <c r="D132" s="33" t="s">
        <v>257</v>
      </c>
      <c r="E132" s="34">
        <v>4</v>
      </c>
      <c r="F132" s="15"/>
      <c r="G132" s="16"/>
      <c r="H132" s="15"/>
      <c r="I132" s="17"/>
      <c r="J132" s="17">
        <f t="shared" si="6"/>
        <v>0</v>
      </c>
      <c r="K132" s="17">
        <f t="shared" si="8"/>
        <v>0</v>
      </c>
      <c r="L132" s="17">
        <f t="shared" si="7"/>
        <v>0</v>
      </c>
      <c r="M132" s="16"/>
      <c r="N132" s="16"/>
      <c r="O132" s="18"/>
      <c r="P132" s="18"/>
    </row>
    <row r="133" spans="1:16">
      <c r="A133" s="23">
        <v>129</v>
      </c>
      <c r="B133" s="31">
        <v>42295428</v>
      </c>
      <c r="C133" s="32" t="s">
        <v>258</v>
      </c>
      <c r="D133" s="33" t="s">
        <v>259</v>
      </c>
      <c r="E133" s="34">
        <v>7</v>
      </c>
      <c r="F133" s="15"/>
      <c r="G133" s="16"/>
      <c r="H133" s="15"/>
      <c r="I133" s="17"/>
      <c r="J133" s="17">
        <f t="shared" si="6"/>
        <v>0</v>
      </c>
      <c r="K133" s="17">
        <f t="shared" si="8"/>
        <v>0</v>
      </c>
      <c r="L133" s="17">
        <f t="shared" ref="L133:L142" si="9">+K133*E133</f>
        <v>0</v>
      </c>
      <c r="M133" s="16"/>
      <c r="N133" s="16"/>
      <c r="O133" s="18"/>
      <c r="P133" s="18"/>
    </row>
    <row r="134" spans="1:16">
      <c r="A134" s="23">
        <v>130</v>
      </c>
      <c r="B134" s="31">
        <v>42295428</v>
      </c>
      <c r="C134" s="32" t="s">
        <v>260</v>
      </c>
      <c r="D134" s="33" t="s">
        <v>261</v>
      </c>
      <c r="E134" s="34">
        <v>86</v>
      </c>
      <c r="F134" s="15"/>
      <c r="G134" s="16"/>
      <c r="H134" s="15"/>
      <c r="I134" s="17"/>
      <c r="J134" s="17">
        <f t="shared" ref="J134:J142" si="10">I134*19%</f>
        <v>0</v>
      </c>
      <c r="K134" s="17">
        <f t="shared" si="8"/>
        <v>0</v>
      </c>
      <c r="L134" s="17">
        <f t="shared" si="9"/>
        <v>0</v>
      </c>
      <c r="M134" s="16"/>
      <c r="N134" s="16"/>
      <c r="O134" s="18"/>
      <c r="P134" s="18"/>
    </row>
    <row r="135" spans="1:16">
      <c r="A135" s="23">
        <v>131</v>
      </c>
      <c r="B135" s="31">
        <v>42295503</v>
      </c>
      <c r="C135" s="32" t="s">
        <v>262</v>
      </c>
      <c r="D135" s="33" t="s">
        <v>263</v>
      </c>
      <c r="E135" s="34">
        <v>6</v>
      </c>
      <c r="F135" s="15"/>
      <c r="G135" s="16"/>
      <c r="H135" s="15"/>
      <c r="I135" s="17"/>
      <c r="J135" s="17">
        <f t="shared" si="10"/>
        <v>0</v>
      </c>
      <c r="K135" s="17">
        <f t="shared" si="8"/>
        <v>0</v>
      </c>
      <c r="L135" s="17">
        <f t="shared" si="9"/>
        <v>0</v>
      </c>
      <c r="M135" s="16"/>
      <c r="N135" s="16"/>
      <c r="O135" s="18"/>
      <c r="P135" s="18"/>
    </row>
    <row r="136" spans="1:16">
      <c r="A136" s="23">
        <v>132</v>
      </c>
      <c r="B136" s="31">
        <v>42203412</v>
      </c>
      <c r="C136" s="32" t="s">
        <v>264</v>
      </c>
      <c r="D136" s="33" t="s">
        <v>265</v>
      </c>
      <c r="E136" s="34">
        <v>27</v>
      </c>
      <c r="F136" s="15"/>
      <c r="G136" s="16"/>
      <c r="H136" s="15"/>
      <c r="I136" s="17"/>
      <c r="J136" s="17">
        <f t="shared" si="10"/>
        <v>0</v>
      </c>
      <c r="K136" s="17">
        <f t="shared" si="8"/>
        <v>0</v>
      </c>
      <c r="L136" s="17">
        <f t="shared" si="9"/>
        <v>0</v>
      </c>
      <c r="M136" s="16"/>
      <c r="N136" s="16"/>
      <c r="O136" s="18"/>
      <c r="P136" s="18"/>
    </row>
    <row r="137" spans="1:16">
      <c r="A137" s="23">
        <v>133</v>
      </c>
      <c r="B137" s="31">
        <v>42203412</v>
      </c>
      <c r="C137" s="32" t="s">
        <v>266</v>
      </c>
      <c r="D137" s="33" t="s">
        <v>267</v>
      </c>
      <c r="E137" s="34">
        <v>1</v>
      </c>
      <c r="F137" s="15"/>
      <c r="G137" s="16"/>
      <c r="H137" s="15"/>
      <c r="I137" s="17"/>
      <c r="J137" s="17">
        <f t="shared" si="10"/>
        <v>0</v>
      </c>
      <c r="K137" s="17">
        <f t="shared" si="8"/>
        <v>0</v>
      </c>
      <c r="L137" s="17">
        <f t="shared" si="9"/>
        <v>0</v>
      </c>
      <c r="M137" s="16"/>
      <c r="N137" s="16"/>
      <c r="O137" s="18"/>
      <c r="P137" s="18"/>
    </row>
    <row r="138" spans="1:16">
      <c r="A138" s="23">
        <v>134</v>
      </c>
      <c r="B138" s="31">
        <v>42295901</v>
      </c>
      <c r="C138" s="32" t="s">
        <v>268</v>
      </c>
      <c r="D138" s="33" t="s">
        <v>269</v>
      </c>
      <c r="E138" s="34">
        <v>2</v>
      </c>
      <c r="F138" s="15"/>
      <c r="G138" s="16"/>
      <c r="H138" s="15"/>
      <c r="I138" s="17"/>
      <c r="J138" s="17">
        <f t="shared" si="10"/>
        <v>0</v>
      </c>
      <c r="K138" s="17">
        <f t="shared" si="8"/>
        <v>0</v>
      </c>
      <c r="L138" s="17">
        <f t="shared" si="9"/>
        <v>0</v>
      </c>
      <c r="M138" s="16"/>
      <c r="N138" s="16"/>
      <c r="O138" s="18"/>
      <c r="P138" s="18"/>
    </row>
    <row r="139" spans="1:16">
      <c r="A139" s="23">
        <v>135</v>
      </c>
      <c r="B139" s="31">
        <v>42203412</v>
      </c>
      <c r="C139" s="32" t="s">
        <v>270</v>
      </c>
      <c r="D139" s="33" t="s">
        <v>271</v>
      </c>
      <c r="E139" s="34">
        <v>24</v>
      </c>
      <c r="F139" s="15"/>
      <c r="G139" s="16"/>
      <c r="H139" s="15"/>
      <c r="I139" s="17"/>
      <c r="J139" s="17">
        <f t="shared" si="10"/>
        <v>0</v>
      </c>
      <c r="K139" s="17">
        <f t="shared" si="8"/>
        <v>0</v>
      </c>
      <c r="L139" s="17">
        <f t="shared" si="9"/>
        <v>0</v>
      </c>
      <c r="M139" s="16"/>
      <c r="N139" s="16"/>
      <c r="O139" s="18"/>
      <c r="P139" s="18"/>
    </row>
    <row r="140" spans="1:16">
      <c r="A140" s="23">
        <v>136</v>
      </c>
      <c r="B140" s="31">
        <v>42203412</v>
      </c>
      <c r="C140" s="32" t="s">
        <v>272</v>
      </c>
      <c r="D140" s="33" t="s">
        <v>273</v>
      </c>
      <c r="E140" s="34">
        <v>65</v>
      </c>
      <c r="F140" s="15"/>
      <c r="G140" s="16"/>
      <c r="H140" s="15"/>
      <c r="I140" s="17"/>
      <c r="J140" s="17">
        <f t="shared" si="10"/>
        <v>0</v>
      </c>
      <c r="K140" s="17">
        <f t="shared" si="8"/>
        <v>0</v>
      </c>
      <c r="L140" s="17">
        <f t="shared" si="9"/>
        <v>0</v>
      </c>
      <c r="M140" s="16"/>
      <c r="N140" s="16"/>
      <c r="O140" s="18"/>
      <c r="P140" s="18"/>
    </row>
    <row r="141" spans="1:16">
      <c r="A141" s="23">
        <v>137</v>
      </c>
      <c r="B141" s="31">
        <v>42203412</v>
      </c>
      <c r="C141" s="32" t="s">
        <v>274</v>
      </c>
      <c r="D141" s="33" t="s">
        <v>275</v>
      </c>
      <c r="E141" s="34">
        <v>2</v>
      </c>
      <c r="F141" s="15"/>
      <c r="G141" s="16"/>
      <c r="H141" s="15"/>
      <c r="I141" s="17"/>
      <c r="J141" s="17">
        <f t="shared" si="10"/>
        <v>0</v>
      </c>
      <c r="K141" s="17">
        <f t="shared" si="8"/>
        <v>0</v>
      </c>
      <c r="L141" s="17">
        <f t="shared" si="9"/>
        <v>0</v>
      </c>
      <c r="M141" s="16"/>
      <c r="N141" s="16"/>
      <c r="O141" s="18"/>
      <c r="P141" s="18"/>
    </row>
    <row r="142" spans="1:16">
      <c r="A142" s="23">
        <v>138</v>
      </c>
      <c r="B142" s="31">
        <v>42203428</v>
      </c>
      <c r="C142" s="32" t="s">
        <v>276</v>
      </c>
      <c r="D142" s="33" t="s">
        <v>277</v>
      </c>
      <c r="E142" s="34">
        <v>60</v>
      </c>
      <c r="F142" s="15"/>
      <c r="G142" s="16"/>
      <c r="H142" s="15"/>
      <c r="I142" s="17"/>
      <c r="J142" s="17">
        <f t="shared" si="10"/>
        <v>0</v>
      </c>
      <c r="K142" s="17">
        <f t="shared" si="8"/>
        <v>0</v>
      </c>
      <c r="L142" s="17">
        <f t="shared" si="9"/>
        <v>0</v>
      </c>
      <c r="M142" s="16"/>
      <c r="N142" s="16"/>
      <c r="O142" s="18"/>
      <c r="P142" s="18"/>
    </row>
    <row r="143" spans="1:16">
      <c r="L143" s="20">
        <f>SUM(L5:L142)</f>
        <v>0</v>
      </c>
    </row>
    <row r="145" spans="1:3">
      <c r="A145" s="21"/>
      <c r="C145" s="21"/>
    </row>
  </sheetData>
  <sheetProtection password="CC5F" sheet="1" objects="1" scenarios="1"/>
  <autoFilter ref="A4:N143"/>
  <phoneticPr fontId="7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Hoja4</vt:lpstr>
      <vt:lpstr>CUADRO.ECONOMICO.CONV.3</vt:lpstr>
      <vt:lpstr>DAOTS</vt:lpstr>
      <vt:lpstr>DATOS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Gladys Leonor Quintero</dc:creator>
  <cp:lastModifiedBy>compras.gestion</cp:lastModifiedBy>
  <dcterms:created xsi:type="dcterms:W3CDTF">2016-03-03T17:02:19Z</dcterms:created>
  <dcterms:modified xsi:type="dcterms:W3CDTF">2018-01-23T12:33:34Z</dcterms:modified>
</cp:coreProperties>
</file>