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115" windowHeight="7935" firstSheet="1" activeTab="1"/>
  </bookViews>
  <sheets>
    <sheet name="Hoja4" sheetId="4" state="hidden" r:id="rId1"/>
    <sheet name="CUADRO.ECONOMICO.CONV.1" sheetId="5" r:id="rId2"/>
  </sheets>
  <definedNames>
    <definedName name="_xlnm._FilterDatabase" localSheetId="1" hidden="1">CUADRO.ECONOMICO.CONV.1!$A$4:$S$560</definedName>
    <definedName name="DAOTS">Hoja4!$A$5:$B$388</definedName>
    <definedName name="DATOS">Hoja4!$A$5:$B$388</definedName>
  </definedNames>
  <calcPr calcId="145621"/>
</workbook>
</file>

<file path=xl/calcChain.xml><?xml version="1.0" encoding="utf-8"?>
<calcChain xmlns="http://schemas.openxmlformats.org/spreadsheetml/2006/main">
  <c r="M5" i="5" l="1"/>
  <c r="N5" i="5" s="1"/>
  <c r="M6" i="5"/>
  <c r="N6" i="5" s="1"/>
  <c r="M559" i="5"/>
  <c r="M558" i="5"/>
  <c r="M557" i="5"/>
  <c r="M556" i="5"/>
  <c r="M555" i="5"/>
  <c r="N555" i="5" s="1"/>
  <c r="M554" i="5"/>
  <c r="M553" i="5"/>
  <c r="M552" i="5"/>
  <c r="M551" i="5"/>
  <c r="N551" i="5"/>
  <c r="M550" i="5"/>
  <c r="M549" i="5"/>
  <c r="M548" i="5"/>
  <c r="M547" i="5"/>
  <c r="N547" i="5" s="1"/>
  <c r="M546" i="5"/>
  <c r="M545" i="5"/>
  <c r="M544" i="5"/>
  <c r="M543" i="5"/>
  <c r="N543" i="5" s="1"/>
  <c r="M542" i="5"/>
  <c r="M541" i="5"/>
  <c r="M540" i="5"/>
  <c r="M539" i="5"/>
  <c r="N539" i="5"/>
  <c r="P539" i="5"/>
  <c r="M538" i="5"/>
  <c r="M537" i="5"/>
  <c r="M536" i="5"/>
  <c r="M535" i="5"/>
  <c r="N535" i="5" s="1"/>
  <c r="M534" i="5"/>
  <c r="M533" i="5"/>
  <c r="M532" i="5"/>
  <c r="M531" i="5"/>
  <c r="N531" i="5" s="1"/>
  <c r="M530" i="5"/>
  <c r="M529" i="5"/>
  <c r="M528" i="5"/>
  <c r="M527" i="5"/>
  <c r="N527" i="5"/>
  <c r="M526" i="5"/>
  <c r="M525" i="5"/>
  <c r="M524" i="5"/>
  <c r="M523" i="5"/>
  <c r="N523" i="5" s="1"/>
  <c r="M522" i="5"/>
  <c r="M521" i="5"/>
  <c r="M520" i="5"/>
  <c r="M519" i="5"/>
  <c r="M518" i="5"/>
  <c r="M517" i="5"/>
  <c r="M516" i="5"/>
  <c r="M515" i="5"/>
  <c r="M514" i="5"/>
  <c r="M513" i="5"/>
  <c r="M512" i="5"/>
  <c r="M511" i="5"/>
  <c r="M510" i="5"/>
  <c r="M509" i="5"/>
  <c r="M508" i="5"/>
  <c r="M507" i="5"/>
  <c r="M506" i="5"/>
  <c r="M505" i="5"/>
  <c r="M504" i="5"/>
  <c r="M503" i="5"/>
  <c r="M502" i="5"/>
  <c r="M501" i="5"/>
  <c r="M500" i="5"/>
  <c r="M499" i="5"/>
  <c r="M498" i="5"/>
  <c r="M497" i="5"/>
  <c r="M496" i="5"/>
  <c r="M495" i="5"/>
  <c r="M494" i="5"/>
  <c r="M493" i="5"/>
  <c r="M492" i="5"/>
  <c r="M491" i="5"/>
  <c r="M490" i="5"/>
  <c r="M489" i="5"/>
  <c r="M488" i="5"/>
  <c r="M487" i="5"/>
  <c r="M486" i="5"/>
  <c r="M485" i="5"/>
  <c r="M484" i="5"/>
  <c r="M483" i="5"/>
  <c r="M482" i="5"/>
  <c r="M481" i="5"/>
  <c r="M480" i="5"/>
  <c r="M479" i="5"/>
  <c r="M478" i="5"/>
  <c r="M477" i="5"/>
  <c r="M476" i="5"/>
  <c r="M475" i="5"/>
  <c r="M474" i="5"/>
  <c r="M473" i="5"/>
  <c r="M472" i="5"/>
  <c r="M471" i="5"/>
  <c r="M470" i="5"/>
  <c r="M469" i="5"/>
  <c r="M468" i="5"/>
  <c r="M467" i="5"/>
  <c r="M466" i="5"/>
  <c r="M465" i="5"/>
  <c r="M464" i="5"/>
  <c r="M463" i="5"/>
  <c r="M462" i="5"/>
  <c r="M461" i="5"/>
  <c r="M460" i="5"/>
  <c r="M459" i="5"/>
  <c r="M458" i="5"/>
  <c r="M457" i="5"/>
  <c r="M456" i="5"/>
  <c r="M455" i="5"/>
  <c r="M454" i="5"/>
  <c r="M453" i="5"/>
  <c r="M452" i="5"/>
  <c r="M451" i="5"/>
  <c r="M450" i="5"/>
  <c r="M449" i="5"/>
  <c r="M448" i="5"/>
  <c r="M447" i="5"/>
  <c r="M446" i="5"/>
  <c r="M445" i="5"/>
  <c r="M444" i="5"/>
  <c r="M443" i="5"/>
  <c r="M442" i="5"/>
  <c r="M441" i="5"/>
  <c r="M440" i="5"/>
  <c r="M439" i="5"/>
  <c r="M438" i="5"/>
  <c r="M437" i="5"/>
  <c r="M436" i="5"/>
  <c r="M435" i="5"/>
  <c r="M434" i="5"/>
  <c r="M433" i="5"/>
  <c r="M432" i="5"/>
  <c r="M431" i="5"/>
  <c r="M430" i="5"/>
  <c r="M429" i="5"/>
  <c r="M428" i="5"/>
  <c r="M427" i="5"/>
  <c r="M426" i="5"/>
  <c r="M425" i="5"/>
  <c r="M424" i="5"/>
  <c r="M423" i="5"/>
  <c r="M422" i="5"/>
  <c r="M421" i="5"/>
  <c r="M420" i="5"/>
  <c r="M419" i="5"/>
  <c r="M418" i="5"/>
  <c r="M417" i="5"/>
  <c r="M416" i="5"/>
  <c r="M415" i="5"/>
  <c r="M414" i="5"/>
  <c r="M413" i="5"/>
  <c r="M412" i="5"/>
  <c r="M411" i="5"/>
  <c r="M410" i="5"/>
  <c r="M409" i="5"/>
  <c r="M408" i="5"/>
  <c r="M407" i="5"/>
  <c r="M406" i="5"/>
  <c r="M405" i="5"/>
  <c r="M404" i="5"/>
  <c r="M403" i="5"/>
  <c r="M402" i="5"/>
  <c r="M401" i="5"/>
  <c r="M400" i="5"/>
  <c r="M399" i="5"/>
  <c r="M398" i="5"/>
  <c r="M397" i="5"/>
  <c r="M396" i="5"/>
  <c r="M395" i="5"/>
  <c r="M394" i="5"/>
  <c r="M393" i="5"/>
  <c r="M392" i="5"/>
  <c r="M391" i="5"/>
  <c r="M390" i="5"/>
  <c r="M389" i="5"/>
  <c r="M388" i="5"/>
  <c r="M387" i="5"/>
  <c r="M386" i="5"/>
  <c r="M385" i="5"/>
  <c r="M384" i="5"/>
  <c r="M383" i="5"/>
  <c r="M382" i="5"/>
  <c r="M381" i="5"/>
  <c r="M380" i="5"/>
  <c r="M379" i="5"/>
  <c r="M378" i="5"/>
  <c r="M377" i="5"/>
  <c r="M376" i="5"/>
  <c r="M375" i="5"/>
  <c r="M374" i="5"/>
  <c r="M373" i="5"/>
  <c r="M372" i="5"/>
  <c r="M371" i="5"/>
  <c r="M370" i="5"/>
  <c r="M369" i="5"/>
  <c r="M368" i="5"/>
  <c r="M367" i="5"/>
  <c r="M366" i="5"/>
  <c r="M365" i="5"/>
  <c r="M364" i="5"/>
  <c r="M363" i="5"/>
  <c r="M362" i="5"/>
  <c r="M361" i="5"/>
  <c r="M360" i="5"/>
  <c r="M359" i="5"/>
  <c r="M358" i="5"/>
  <c r="M357" i="5"/>
  <c r="M356" i="5"/>
  <c r="M355" i="5"/>
  <c r="M354" i="5"/>
  <c r="M353" i="5"/>
  <c r="M352" i="5"/>
  <c r="M351" i="5"/>
  <c r="M350" i="5"/>
  <c r="M349" i="5"/>
  <c r="M348" i="5"/>
  <c r="M347" i="5"/>
  <c r="M346" i="5"/>
  <c r="M345" i="5"/>
  <c r="M344" i="5"/>
  <c r="M343" i="5"/>
  <c r="M342" i="5"/>
  <c r="M341" i="5"/>
  <c r="M340" i="5"/>
  <c r="M339" i="5"/>
  <c r="M338" i="5"/>
  <c r="M337" i="5"/>
  <c r="M336" i="5"/>
  <c r="M335" i="5"/>
  <c r="M334" i="5"/>
  <c r="M333" i="5"/>
  <c r="M332" i="5"/>
  <c r="M331" i="5"/>
  <c r="M330" i="5"/>
  <c r="M329" i="5"/>
  <c r="M328" i="5"/>
  <c r="M327" i="5"/>
  <c r="M326" i="5"/>
  <c r="M325" i="5"/>
  <c r="M324" i="5"/>
  <c r="M323" i="5"/>
  <c r="M322" i="5"/>
  <c r="M321" i="5"/>
  <c r="M320" i="5"/>
  <c r="M319" i="5"/>
  <c r="M318" i="5"/>
  <c r="M317" i="5"/>
  <c r="M316" i="5"/>
  <c r="M315" i="5"/>
  <c r="M314" i="5"/>
  <c r="M313" i="5"/>
  <c r="M312" i="5"/>
  <c r="M311" i="5"/>
  <c r="M310" i="5"/>
  <c r="M309" i="5"/>
  <c r="M308" i="5"/>
  <c r="M307" i="5"/>
  <c r="M306" i="5"/>
  <c r="M305" i="5"/>
  <c r="M304" i="5"/>
  <c r="M303" i="5"/>
  <c r="M302" i="5"/>
  <c r="M301" i="5"/>
  <c r="M300" i="5"/>
  <c r="M299" i="5"/>
  <c r="M298" i="5"/>
  <c r="M297" i="5"/>
  <c r="M296" i="5"/>
  <c r="M295" i="5"/>
  <c r="M294" i="5"/>
  <c r="M293" i="5"/>
  <c r="M292" i="5"/>
  <c r="M291" i="5"/>
  <c r="M290" i="5"/>
  <c r="M289" i="5"/>
  <c r="M288" i="5"/>
  <c r="M287" i="5"/>
  <c r="M286" i="5"/>
  <c r="M285" i="5"/>
  <c r="M284" i="5"/>
  <c r="M283" i="5"/>
  <c r="M282" i="5"/>
  <c r="M281" i="5"/>
  <c r="M280" i="5"/>
  <c r="M279" i="5"/>
  <c r="M278" i="5"/>
  <c r="M277" i="5"/>
  <c r="M276" i="5"/>
  <c r="M275" i="5"/>
  <c r="M274" i="5"/>
  <c r="M273" i="5"/>
  <c r="M272" i="5"/>
  <c r="M271" i="5"/>
  <c r="M270" i="5"/>
  <c r="M269" i="5"/>
  <c r="M268" i="5"/>
  <c r="M267" i="5"/>
  <c r="M266" i="5"/>
  <c r="M265" i="5"/>
  <c r="M264" i="5"/>
  <c r="M263" i="5"/>
  <c r="M262" i="5"/>
  <c r="M261" i="5"/>
  <c r="M260" i="5"/>
  <c r="M259" i="5"/>
  <c r="M258" i="5"/>
  <c r="M257" i="5"/>
  <c r="M256" i="5"/>
  <c r="M255" i="5"/>
  <c r="M254" i="5"/>
  <c r="M253" i="5"/>
  <c r="M252" i="5"/>
  <c r="M251" i="5"/>
  <c r="M250" i="5"/>
  <c r="M249" i="5"/>
  <c r="M248" i="5"/>
  <c r="M247" i="5"/>
  <c r="M246" i="5"/>
  <c r="M245" i="5"/>
  <c r="M244" i="5"/>
  <c r="M243" i="5"/>
  <c r="M242" i="5"/>
  <c r="M241" i="5"/>
  <c r="M240" i="5"/>
  <c r="M239" i="5"/>
  <c r="M238" i="5"/>
  <c r="M237" i="5"/>
  <c r="M236" i="5"/>
  <c r="M235" i="5"/>
  <c r="M234" i="5"/>
  <c r="M233" i="5"/>
  <c r="M232" i="5"/>
  <c r="M231" i="5"/>
  <c r="M230" i="5"/>
  <c r="M229" i="5"/>
  <c r="M228" i="5"/>
  <c r="M227" i="5"/>
  <c r="M226" i="5"/>
  <c r="M225" i="5"/>
  <c r="M224" i="5"/>
  <c r="M223" i="5"/>
  <c r="M222" i="5"/>
  <c r="M221" i="5"/>
  <c r="M220" i="5"/>
  <c r="M219" i="5"/>
  <c r="M218" i="5"/>
  <c r="M217" i="5"/>
  <c r="M216" i="5"/>
  <c r="M215" i="5"/>
  <c r="M214" i="5"/>
  <c r="M213" i="5"/>
  <c r="M212" i="5"/>
  <c r="M211" i="5"/>
  <c r="M210" i="5"/>
  <c r="M209" i="5"/>
  <c r="M208" i="5"/>
  <c r="M207" i="5"/>
  <c r="M206" i="5"/>
  <c r="M205" i="5"/>
  <c r="M204" i="5"/>
  <c r="M203" i="5"/>
  <c r="M202" i="5"/>
  <c r="M201" i="5"/>
  <c r="M200" i="5"/>
  <c r="M199" i="5"/>
  <c r="M198" i="5"/>
  <c r="M197" i="5"/>
  <c r="M196" i="5"/>
  <c r="M195" i="5"/>
  <c r="M194" i="5"/>
  <c r="M193" i="5"/>
  <c r="M192" i="5"/>
  <c r="M191" i="5"/>
  <c r="M190" i="5"/>
  <c r="M189" i="5"/>
  <c r="M188" i="5"/>
  <c r="M187" i="5"/>
  <c r="M186" i="5"/>
  <c r="M185" i="5"/>
  <c r="M184" i="5"/>
  <c r="M183" i="5"/>
  <c r="M182" i="5"/>
  <c r="M181" i="5"/>
  <c r="M180" i="5"/>
  <c r="M179" i="5"/>
  <c r="M178" i="5"/>
  <c r="M177" i="5"/>
  <c r="M176" i="5"/>
  <c r="M175" i="5"/>
  <c r="M174" i="5"/>
  <c r="M173" i="5"/>
  <c r="M172" i="5"/>
  <c r="M171" i="5"/>
  <c r="M170" i="5"/>
  <c r="M169" i="5"/>
  <c r="M168" i="5"/>
  <c r="M167" i="5"/>
  <c r="M166" i="5"/>
  <c r="M165" i="5"/>
  <c r="M164" i="5"/>
  <c r="M163" i="5"/>
  <c r="M162" i="5"/>
  <c r="M161" i="5"/>
  <c r="M160" i="5"/>
  <c r="M159" i="5"/>
  <c r="M158" i="5"/>
  <c r="M157" i="5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H559" i="5"/>
  <c r="H558" i="5"/>
  <c r="H557" i="5"/>
  <c r="H556" i="5"/>
  <c r="H555" i="5"/>
  <c r="H554" i="5"/>
  <c r="H553" i="5"/>
  <c r="H552" i="5"/>
  <c r="H551" i="5"/>
  <c r="H550" i="5"/>
  <c r="H549" i="5"/>
  <c r="H548" i="5"/>
  <c r="H547" i="5"/>
  <c r="H546" i="5"/>
  <c r="H545" i="5"/>
  <c r="H544" i="5"/>
  <c r="H543" i="5"/>
  <c r="H542" i="5"/>
  <c r="H541" i="5"/>
  <c r="H540" i="5"/>
  <c r="H539" i="5"/>
  <c r="H538" i="5"/>
  <c r="H537" i="5"/>
  <c r="H536" i="5"/>
  <c r="H535" i="5"/>
  <c r="H534" i="5"/>
  <c r="H533" i="5"/>
  <c r="H532" i="5"/>
  <c r="H531" i="5"/>
  <c r="H530" i="5"/>
  <c r="H529" i="5"/>
  <c r="H528" i="5"/>
  <c r="H527" i="5"/>
  <c r="H526" i="5"/>
  <c r="H525" i="5"/>
  <c r="H524" i="5"/>
  <c r="H523" i="5"/>
  <c r="H522" i="5"/>
  <c r="H521" i="5"/>
  <c r="H520" i="5"/>
  <c r="H519" i="5"/>
  <c r="H518" i="5"/>
  <c r="H517" i="5"/>
  <c r="H516" i="5"/>
  <c r="H515" i="5"/>
  <c r="H514" i="5"/>
  <c r="H513" i="5"/>
  <c r="H512" i="5"/>
  <c r="H511" i="5"/>
  <c r="H510" i="5"/>
  <c r="H509" i="5"/>
  <c r="H508" i="5"/>
  <c r="H507" i="5"/>
  <c r="H506" i="5"/>
  <c r="H505" i="5"/>
  <c r="H504" i="5"/>
  <c r="H503" i="5"/>
  <c r="H502" i="5"/>
  <c r="H501" i="5"/>
  <c r="H500" i="5"/>
  <c r="H499" i="5"/>
  <c r="H498" i="5"/>
  <c r="H497" i="5"/>
  <c r="H496" i="5"/>
  <c r="H495" i="5"/>
  <c r="H494" i="5"/>
  <c r="H493" i="5"/>
  <c r="H492" i="5"/>
  <c r="H491" i="5"/>
  <c r="H490" i="5"/>
  <c r="H489" i="5"/>
  <c r="H488" i="5"/>
  <c r="H487" i="5"/>
  <c r="H486" i="5"/>
  <c r="H485" i="5"/>
  <c r="H484" i="5"/>
  <c r="H483" i="5"/>
  <c r="H482" i="5"/>
  <c r="H481" i="5"/>
  <c r="H480" i="5"/>
  <c r="H479" i="5"/>
  <c r="H478" i="5"/>
  <c r="H477" i="5"/>
  <c r="H476" i="5"/>
  <c r="H475" i="5"/>
  <c r="H474" i="5"/>
  <c r="H473" i="5"/>
  <c r="H472" i="5"/>
  <c r="H471" i="5"/>
  <c r="H470" i="5"/>
  <c r="H469" i="5"/>
  <c r="H468" i="5"/>
  <c r="H467" i="5"/>
  <c r="H466" i="5"/>
  <c r="H465" i="5"/>
  <c r="H464" i="5"/>
  <c r="H463" i="5"/>
  <c r="H462" i="5"/>
  <c r="H461" i="5"/>
  <c r="H460" i="5"/>
  <c r="H459" i="5"/>
  <c r="H458" i="5"/>
  <c r="H457" i="5"/>
  <c r="H456" i="5"/>
  <c r="H455" i="5"/>
  <c r="H454" i="5"/>
  <c r="H453" i="5"/>
  <c r="H452" i="5"/>
  <c r="H451" i="5"/>
  <c r="H450" i="5"/>
  <c r="H449" i="5"/>
  <c r="H448" i="5"/>
  <c r="H447" i="5"/>
  <c r="H446" i="5"/>
  <c r="H445" i="5"/>
  <c r="H444" i="5"/>
  <c r="H443" i="5"/>
  <c r="H442" i="5"/>
  <c r="H441" i="5"/>
  <c r="H440" i="5"/>
  <c r="H439" i="5"/>
  <c r="H438" i="5"/>
  <c r="H437" i="5"/>
  <c r="H436" i="5"/>
  <c r="H435" i="5"/>
  <c r="H434" i="5"/>
  <c r="H433" i="5"/>
  <c r="H432" i="5"/>
  <c r="H431" i="5"/>
  <c r="H430" i="5"/>
  <c r="H429" i="5"/>
  <c r="H428" i="5"/>
  <c r="H427" i="5"/>
  <c r="H426" i="5"/>
  <c r="H425" i="5"/>
  <c r="H424" i="5"/>
  <c r="H423" i="5"/>
  <c r="H422" i="5"/>
  <c r="H421" i="5"/>
  <c r="H420" i="5"/>
  <c r="H419" i="5"/>
  <c r="H418" i="5"/>
  <c r="H417" i="5"/>
  <c r="H416" i="5"/>
  <c r="H415" i="5"/>
  <c r="H414" i="5"/>
  <c r="H413" i="5"/>
  <c r="H412" i="5"/>
  <c r="H411" i="5"/>
  <c r="H410" i="5"/>
  <c r="H409" i="5"/>
  <c r="H408" i="5"/>
  <c r="H407" i="5"/>
  <c r="H406" i="5"/>
  <c r="H405" i="5"/>
  <c r="H404" i="5"/>
  <c r="H403" i="5"/>
  <c r="H402" i="5"/>
  <c r="H401" i="5"/>
  <c r="H400" i="5"/>
  <c r="H399" i="5"/>
  <c r="H398" i="5"/>
  <c r="H397" i="5"/>
  <c r="H396" i="5"/>
  <c r="H395" i="5"/>
  <c r="H394" i="5"/>
  <c r="H393" i="5"/>
  <c r="H392" i="5"/>
  <c r="H391" i="5"/>
  <c r="H390" i="5"/>
  <c r="H389" i="5"/>
  <c r="H388" i="5"/>
  <c r="H387" i="5"/>
  <c r="H386" i="5"/>
  <c r="H385" i="5"/>
  <c r="H384" i="5"/>
  <c r="H383" i="5"/>
  <c r="H382" i="5"/>
  <c r="H381" i="5"/>
  <c r="H380" i="5"/>
  <c r="H379" i="5"/>
  <c r="H378" i="5"/>
  <c r="H377" i="5"/>
  <c r="H376" i="5"/>
  <c r="H375" i="5"/>
  <c r="H374" i="5"/>
  <c r="H373" i="5"/>
  <c r="H372" i="5"/>
  <c r="H371" i="5"/>
  <c r="H370" i="5"/>
  <c r="H369" i="5"/>
  <c r="H368" i="5"/>
  <c r="H367" i="5"/>
  <c r="H366" i="5"/>
  <c r="H365" i="5"/>
  <c r="H364" i="5"/>
  <c r="H363" i="5"/>
  <c r="H362" i="5"/>
  <c r="H361" i="5"/>
  <c r="H360" i="5"/>
  <c r="H359" i="5"/>
  <c r="H358" i="5"/>
  <c r="H357" i="5"/>
  <c r="H356" i="5"/>
  <c r="H355" i="5"/>
  <c r="H354" i="5"/>
  <c r="H353" i="5"/>
  <c r="H352" i="5"/>
  <c r="H351" i="5"/>
  <c r="H350" i="5"/>
  <c r="H349" i="5"/>
  <c r="H348" i="5"/>
  <c r="H347" i="5"/>
  <c r="H346" i="5"/>
  <c r="H345" i="5"/>
  <c r="H344" i="5"/>
  <c r="H343" i="5"/>
  <c r="H342" i="5"/>
  <c r="H341" i="5"/>
  <c r="H340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2" i="5"/>
  <c r="H321" i="5"/>
  <c r="H320" i="5"/>
  <c r="H319" i="5"/>
  <c r="H318" i="5"/>
  <c r="H317" i="5"/>
  <c r="H316" i="5"/>
  <c r="H315" i="5"/>
  <c r="H314" i="5"/>
  <c r="H313" i="5"/>
  <c r="H312" i="5"/>
  <c r="H311" i="5"/>
  <c r="H310" i="5"/>
  <c r="H309" i="5"/>
  <c r="H308" i="5"/>
  <c r="H307" i="5"/>
  <c r="H306" i="5"/>
  <c r="H305" i="5"/>
  <c r="H304" i="5"/>
  <c r="H303" i="5"/>
  <c r="H302" i="5"/>
  <c r="H301" i="5"/>
  <c r="H300" i="5"/>
  <c r="H299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286" i="5"/>
  <c r="H285" i="5"/>
  <c r="H284" i="5"/>
  <c r="H283" i="5"/>
  <c r="H282" i="5"/>
  <c r="H281" i="5"/>
  <c r="H280" i="5"/>
  <c r="H279" i="5"/>
  <c r="H278" i="5"/>
  <c r="H277" i="5"/>
  <c r="H276" i="5"/>
  <c r="H275" i="5"/>
  <c r="H274" i="5"/>
  <c r="H273" i="5"/>
  <c r="H272" i="5"/>
  <c r="H271" i="5"/>
  <c r="H270" i="5"/>
  <c r="H269" i="5"/>
  <c r="H268" i="5"/>
  <c r="H267" i="5"/>
  <c r="H266" i="5"/>
  <c r="H265" i="5"/>
  <c r="H264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N559" i="5"/>
  <c r="P559" i="5"/>
  <c r="N558" i="5"/>
  <c r="P558" i="5" s="1"/>
  <c r="N557" i="5"/>
  <c r="P557" i="5"/>
  <c r="N556" i="5"/>
  <c r="P556" i="5" s="1"/>
  <c r="N554" i="5"/>
  <c r="O554" i="5" s="1"/>
  <c r="N553" i="5"/>
  <c r="P553" i="5"/>
  <c r="N552" i="5"/>
  <c r="P552" i="5" s="1"/>
  <c r="N550" i="5"/>
  <c r="P550" i="5"/>
  <c r="N549" i="5"/>
  <c r="P549" i="5" s="1"/>
  <c r="N548" i="5"/>
  <c r="P548" i="5"/>
  <c r="N546" i="5"/>
  <c r="P546" i="5" s="1"/>
  <c r="N545" i="5"/>
  <c r="P545" i="5"/>
  <c r="O545" i="5"/>
  <c r="N544" i="5"/>
  <c r="P544" i="5"/>
  <c r="N542" i="5"/>
  <c r="P542" i="5" s="1"/>
  <c r="N541" i="5"/>
  <c r="P541" i="5"/>
  <c r="N540" i="5"/>
  <c r="P540" i="5" s="1"/>
  <c r="O539" i="5"/>
  <c r="N538" i="5"/>
  <c r="P538" i="5"/>
  <c r="O538" i="5"/>
  <c r="N537" i="5"/>
  <c r="P537" i="5"/>
  <c r="N536" i="5"/>
  <c r="P536" i="5" s="1"/>
  <c r="N534" i="5"/>
  <c r="P534" i="5"/>
  <c r="N533" i="5"/>
  <c r="P533" i="5" s="1"/>
  <c r="N532" i="5"/>
  <c r="P532" i="5" s="1"/>
  <c r="N530" i="5"/>
  <c r="P530" i="5" s="1"/>
  <c r="N529" i="5"/>
  <c r="P529" i="5"/>
  <c r="N528" i="5"/>
  <c r="P528" i="5" s="1"/>
  <c r="N526" i="5"/>
  <c r="P526" i="5"/>
  <c r="N525" i="5"/>
  <c r="P525" i="5" s="1"/>
  <c r="N524" i="5"/>
  <c r="P524" i="5"/>
  <c r="N522" i="5"/>
  <c r="P522" i="5" s="1"/>
  <c r="N521" i="5"/>
  <c r="P521" i="5" s="1"/>
  <c r="N520" i="5"/>
  <c r="P520" i="5" s="1"/>
  <c r="N519" i="5"/>
  <c r="P519" i="5" s="1"/>
  <c r="N518" i="5"/>
  <c r="P518" i="5" s="1"/>
  <c r="N517" i="5"/>
  <c r="P517" i="5" s="1"/>
  <c r="N516" i="5"/>
  <c r="P516" i="5" s="1"/>
  <c r="N515" i="5"/>
  <c r="N514" i="5"/>
  <c r="P514" i="5" s="1"/>
  <c r="N513" i="5"/>
  <c r="P513" i="5"/>
  <c r="N512" i="5"/>
  <c r="P512" i="5" s="1"/>
  <c r="N511" i="5"/>
  <c r="P511" i="5"/>
  <c r="N510" i="5"/>
  <c r="P510" i="5" s="1"/>
  <c r="N509" i="5"/>
  <c r="P509" i="5"/>
  <c r="N508" i="5"/>
  <c r="P508" i="5" s="1"/>
  <c r="N507" i="5"/>
  <c r="N506" i="5"/>
  <c r="P506" i="5" s="1"/>
  <c r="N505" i="5"/>
  <c r="P505" i="5" s="1"/>
  <c r="N504" i="5"/>
  <c r="P504" i="5" s="1"/>
  <c r="N503" i="5"/>
  <c r="N502" i="5"/>
  <c r="N501" i="5"/>
  <c r="O501" i="5" s="1"/>
  <c r="N500" i="5"/>
  <c r="P500" i="5" s="1"/>
  <c r="N499" i="5"/>
  <c r="N498" i="5"/>
  <c r="N497" i="5"/>
  <c r="O497" i="5" s="1"/>
  <c r="N496" i="5"/>
  <c r="P496" i="5" s="1"/>
  <c r="N495" i="5"/>
  <c r="N494" i="5"/>
  <c r="N493" i="5"/>
  <c r="P493" i="5" s="1"/>
  <c r="N492" i="5"/>
  <c r="P492" i="5" s="1"/>
  <c r="N491" i="5"/>
  <c r="N490" i="5"/>
  <c r="N489" i="5"/>
  <c r="O489" i="5" s="1"/>
  <c r="P489" i="5"/>
  <c r="N488" i="5"/>
  <c r="P488" i="5" s="1"/>
  <c r="N487" i="5"/>
  <c r="N486" i="5"/>
  <c r="N485" i="5"/>
  <c r="O485" i="5" s="1"/>
  <c r="N484" i="5"/>
  <c r="P484" i="5"/>
  <c r="N483" i="5"/>
  <c r="N482" i="5"/>
  <c r="N481" i="5"/>
  <c r="O481" i="5"/>
  <c r="N480" i="5"/>
  <c r="P480" i="5" s="1"/>
  <c r="N479" i="5"/>
  <c r="N478" i="5"/>
  <c r="N477" i="5"/>
  <c r="P477" i="5" s="1"/>
  <c r="N476" i="5"/>
  <c r="P476" i="5"/>
  <c r="N475" i="5"/>
  <c r="P475" i="5" s="1"/>
  <c r="N474" i="5"/>
  <c r="P474" i="5"/>
  <c r="N473" i="5"/>
  <c r="P473" i="5" s="1"/>
  <c r="N472" i="5"/>
  <c r="P472" i="5"/>
  <c r="N471" i="5"/>
  <c r="P471" i="5" s="1"/>
  <c r="N470" i="5"/>
  <c r="P470" i="5"/>
  <c r="N469" i="5"/>
  <c r="P469" i="5" s="1"/>
  <c r="N468" i="5"/>
  <c r="P468" i="5"/>
  <c r="N467" i="5"/>
  <c r="P467" i="5" s="1"/>
  <c r="N466" i="5"/>
  <c r="P466" i="5"/>
  <c r="N465" i="5"/>
  <c r="P465" i="5" s="1"/>
  <c r="N464" i="5"/>
  <c r="P464" i="5"/>
  <c r="N463" i="5"/>
  <c r="P463" i="5" s="1"/>
  <c r="N462" i="5"/>
  <c r="P462" i="5"/>
  <c r="N461" i="5"/>
  <c r="P461" i="5" s="1"/>
  <c r="N460" i="5"/>
  <c r="P460" i="5"/>
  <c r="N459" i="5"/>
  <c r="P459" i="5" s="1"/>
  <c r="N458" i="5"/>
  <c r="P458" i="5"/>
  <c r="N457" i="5"/>
  <c r="P457" i="5" s="1"/>
  <c r="N456" i="5"/>
  <c r="P456" i="5"/>
  <c r="N455" i="5"/>
  <c r="P455" i="5" s="1"/>
  <c r="N454" i="5"/>
  <c r="P454" i="5"/>
  <c r="N453" i="5"/>
  <c r="P453" i="5" s="1"/>
  <c r="N452" i="5"/>
  <c r="P452" i="5"/>
  <c r="N451" i="5"/>
  <c r="P451" i="5" s="1"/>
  <c r="N450" i="5"/>
  <c r="P450" i="5"/>
  <c r="N449" i="5"/>
  <c r="P449" i="5" s="1"/>
  <c r="N448" i="5"/>
  <c r="P448" i="5"/>
  <c r="N447" i="5"/>
  <c r="P447" i="5" s="1"/>
  <c r="N446" i="5"/>
  <c r="P446" i="5"/>
  <c r="N445" i="5"/>
  <c r="P445" i="5" s="1"/>
  <c r="N444" i="5"/>
  <c r="P444" i="5"/>
  <c r="N443" i="5"/>
  <c r="P443" i="5" s="1"/>
  <c r="N442" i="5"/>
  <c r="P442" i="5"/>
  <c r="N441" i="5"/>
  <c r="P441" i="5" s="1"/>
  <c r="N440" i="5"/>
  <c r="P440" i="5"/>
  <c r="N439" i="5"/>
  <c r="P439" i="5" s="1"/>
  <c r="N438" i="5"/>
  <c r="P438" i="5"/>
  <c r="N437" i="5"/>
  <c r="P437" i="5" s="1"/>
  <c r="N436" i="5"/>
  <c r="P436" i="5"/>
  <c r="N435" i="5"/>
  <c r="P435" i="5" s="1"/>
  <c r="N434" i="5"/>
  <c r="P434" i="5"/>
  <c r="N433" i="5"/>
  <c r="P433" i="5" s="1"/>
  <c r="N432" i="5"/>
  <c r="P432" i="5"/>
  <c r="O432" i="5"/>
  <c r="N431" i="5"/>
  <c r="O431" i="5"/>
  <c r="N430" i="5"/>
  <c r="O430" i="5" s="1"/>
  <c r="N429" i="5"/>
  <c r="O429" i="5"/>
  <c r="P429" i="5"/>
  <c r="N428" i="5"/>
  <c r="P428" i="5"/>
  <c r="N427" i="5"/>
  <c r="P427" i="5" s="1"/>
  <c r="N426" i="5"/>
  <c r="P426" i="5"/>
  <c r="N425" i="5"/>
  <c r="P425" i="5" s="1"/>
  <c r="N424" i="5"/>
  <c r="P424" i="5"/>
  <c r="N423" i="5"/>
  <c r="P423" i="5" s="1"/>
  <c r="N422" i="5"/>
  <c r="P422" i="5"/>
  <c r="N421" i="5"/>
  <c r="P421" i="5" s="1"/>
  <c r="N420" i="5"/>
  <c r="P420" i="5"/>
  <c r="N419" i="5"/>
  <c r="P419" i="5" s="1"/>
  <c r="N418" i="5"/>
  <c r="P418" i="5"/>
  <c r="N417" i="5"/>
  <c r="P417" i="5" s="1"/>
  <c r="N416" i="5"/>
  <c r="P416" i="5"/>
  <c r="N415" i="5"/>
  <c r="P415" i="5" s="1"/>
  <c r="N414" i="5"/>
  <c r="O414" i="5"/>
  <c r="N413" i="5"/>
  <c r="P413" i="5" s="1"/>
  <c r="N412" i="5"/>
  <c r="P412" i="5"/>
  <c r="N411" i="5"/>
  <c r="P411" i="5" s="1"/>
  <c r="N410" i="5"/>
  <c r="P410" i="5"/>
  <c r="N409" i="5"/>
  <c r="P409" i="5" s="1"/>
  <c r="N408" i="5"/>
  <c r="N407" i="5"/>
  <c r="N406" i="5"/>
  <c r="P406" i="5" s="1"/>
  <c r="N405" i="5"/>
  <c r="P405" i="5"/>
  <c r="N404" i="5"/>
  <c r="N403" i="5"/>
  <c r="N402" i="5"/>
  <c r="P402" i="5"/>
  <c r="N401" i="5"/>
  <c r="P401" i="5" s="1"/>
  <c r="N400" i="5"/>
  <c r="N399" i="5"/>
  <c r="P399" i="5" s="1"/>
  <c r="N398" i="5"/>
  <c r="P398" i="5"/>
  <c r="N397" i="5"/>
  <c r="P397" i="5" s="1"/>
  <c r="N396" i="5"/>
  <c r="N395" i="5"/>
  <c r="P395" i="5"/>
  <c r="N394" i="5"/>
  <c r="P394" i="5" s="1"/>
  <c r="N393" i="5"/>
  <c r="P393" i="5"/>
  <c r="N392" i="5"/>
  <c r="N391" i="5"/>
  <c r="O391" i="5"/>
  <c r="P391" i="5"/>
  <c r="N390" i="5"/>
  <c r="P390" i="5" s="1"/>
  <c r="N389" i="5"/>
  <c r="P389" i="5"/>
  <c r="N388" i="5"/>
  <c r="N387" i="5"/>
  <c r="N386" i="5"/>
  <c r="N385" i="5"/>
  <c r="P385" i="5" s="1"/>
  <c r="N384" i="5"/>
  <c r="N383" i="5"/>
  <c r="P383" i="5"/>
  <c r="N382" i="5"/>
  <c r="N381" i="5"/>
  <c r="N380" i="5"/>
  <c r="N379" i="5"/>
  <c r="P379" i="5" s="1"/>
  <c r="N378" i="5"/>
  <c r="P378" i="5"/>
  <c r="N377" i="5"/>
  <c r="P377" i="5" s="1"/>
  <c r="N376" i="5"/>
  <c r="N375" i="5"/>
  <c r="P375" i="5"/>
  <c r="N374" i="5"/>
  <c r="P374" i="5" s="1"/>
  <c r="N373" i="5"/>
  <c r="P373" i="5"/>
  <c r="Q373" i="5" s="1"/>
  <c r="O373" i="5"/>
  <c r="N372" i="5"/>
  <c r="N371" i="5"/>
  <c r="N370" i="5"/>
  <c r="N369" i="5"/>
  <c r="P369" i="5"/>
  <c r="N368" i="5"/>
  <c r="N367" i="5"/>
  <c r="P367" i="5" s="1"/>
  <c r="N366" i="5"/>
  <c r="N365" i="5"/>
  <c r="N364" i="5"/>
  <c r="N363" i="5"/>
  <c r="P363" i="5"/>
  <c r="N362" i="5"/>
  <c r="P362" i="5" s="1"/>
  <c r="N361" i="5"/>
  <c r="P361" i="5"/>
  <c r="N360" i="5"/>
  <c r="N359" i="5"/>
  <c r="P359" i="5" s="1"/>
  <c r="N358" i="5"/>
  <c r="P358" i="5"/>
  <c r="N357" i="5"/>
  <c r="P357" i="5" s="1"/>
  <c r="N356" i="5"/>
  <c r="N355" i="5"/>
  <c r="N354" i="5"/>
  <c r="N353" i="5"/>
  <c r="P353" i="5"/>
  <c r="N352" i="5"/>
  <c r="N351" i="5"/>
  <c r="P351" i="5" s="1"/>
  <c r="N350" i="5"/>
  <c r="N349" i="5"/>
  <c r="N348" i="5"/>
  <c r="N347" i="5"/>
  <c r="P347" i="5"/>
  <c r="N346" i="5"/>
  <c r="P346" i="5" s="1"/>
  <c r="N345" i="5"/>
  <c r="P345" i="5"/>
  <c r="N344" i="5"/>
  <c r="N343" i="5"/>
  <c r="P343" i="5" s="1"/>
  <c r="N342" i="5"/>
  <c r="P342" i="5"/>
  <c r="N341" i="5"/>
  <c r="P341" i="5" s="1"/>
  <c r="N340" i="5"/>
  <c r="N339" i="5"/>
  <c r="N338" i="5"/>
  <c r="P338" i="5" s="1"/>
  <c r="N337" i="5"/>
  <c r="O337" i="5"/>
  <c r="N336" i="5"/>
  <c r="P336" i="5" s="1"/>
  <c r="N335" i="5"/>
  <c r="O335" i="5"/>
  <c r="N334" i="5"/>
  <c r="P334" i="5" s="1"/>
  <c r="N333" i="5"/>
  <c r="O333" i="5"/>
  <c r="N332" i="5"/>
  <c r="P332" i="5" s="1"/>
  <c r="N331" i="5"/>
  <c r="P331" i="5"/>
  <c r="N330" i="5"/>
  <c r="P330" i="5" s="1"/>
  <c r="N329" i="5"/>
  <c r="P329" i="5"/>
  <c r="N328" i="5"/>
  <c r="N327" i="5"/>
  <c r="P327" i="5"/>
  <c r="N326" i="5"/>
  <c r="N325" i="5"/>
  <c r="P325" i="5" s="1"/>
  <c r="N324" i="5"/>
  <c r="N323" i="5"/>
  <c r="P323" i="5" s="1"/>
  <c r="N322" i="5"/>
  <c r="P322" i="5"/>
  <c r="N321" i="5"/>
  <c r="P321" i="5" s="1"/>
  <c r="N320" i="5"/>
  <c r="N319" i="5"/>
  <c r="O319" i="5"/>
  <c r="N318" i="5"/>
  <c r="N317" i="5"/>
  <c r="P317" i="5"/>
  <c r="N316" i="5"/>
  <c r="N315" i="5"/>
  <c r="P315" i="5" s="1"/>
  <c r="N314" i="5"/>
  <c r="P314" i="5"/>
  <c r="N313" i="5"/>
  <c r="P313" i="5" s="1"/>
  <c r="N312" i="5"/>
  <c r="N311" i="5"/>
  <c r="O311" i="5" s="1"/>
  <c r="N310" i="5"/>
  <c r="N309" i="5"/>
  <c r="N308" i="5"/>
  <c r="N307" i="5"/>
  <c r="N306" i="5"/>
  <c r="N305" i="5"/>
  <c r="N304" i="5"/>
  <c r="N303" i="5"/>
  <c r="N302" i="5"/>
  <c r="N301" i="5"/>
  <c r="N300" i="5"/>
  <c r="N299" i="5"/>
  <c r="N298" i="5"/>
  <c r="N297" i="5"/>
  <c r="N296" i="5"/>
  <c r="N295" i="5"/>
  <c r="N294" i="5"/>
  <c r="N293" i="5"/>
  <c r="N292" i="5"/>
  <c r="N291" i="5"/>
  <c r="N290" i="5"/>
  <c r="N289" i="5"/>
  <c r="N288" i="5"/>
  <c r="P288" i="5" s="1"/>
  <c r="N287" i="5"/>
  <c r="P287" i="5"/>
  <c r="N286" i="5"/>
  <c r="P286" i="5" s="1"/>
  <c r="N285" i="5"/>
  <c r="P285" i="5"/>
  <c r="N284" i="5"/>
  <c r="P284" i="5" s="1"/>
  <c r="N283" i="5"/>
  <c r="P283" i="5" s="1"/>
  <c r="N282" i="5"/>
  <c r="P282" i="5" s="1"/>
  <c r="N281" i="5"/>
  <c r="P281" i="5" s="1"/>
  <c r="N280" i="5"/>
  <c r="P280" i="5" s="1"/>
  <c r="N279" i="5"/>
  <c r="P279" i="5" s="1"/>
  <c r="N278" i="5"/>
  <c r="P278" i="5" s="1"/>
  <c r="N277" i="5"/>
  <c r="P277" i="5" s="1"/>
  <c r="N276" i="5"/>
  <c r="P276" i="5" s="1"/>
  <c r="N275" i="5"/>
  <c r="P275" i="5" s="1"/>
  <c r="N274" i="5"/>
  <c r="P274" i="5" s="1"/>
  <c r="N273" i="5"/>
  <c r="P273" i="5" s="1"/>
  <c r="N272" i="5"/>
  <c r="P272" i="5" s="1"/>
  <c r="N271" i="5"/>
  <c r="P271" i="5" s="1"/>
  <c r="N270" i="5"/>
  <c r="P270" i="5" s="1"/>
  <c r="N269" i="5"/>
  <c r="P269" i="5" s="1"/>
  <c r="N268" i="5"/>
  <c r="P268" i="5" s="1"/>
  <c r="N267" i="5"/>
  <c r="P267" i="5" s="1"/>
  <c r="N266" i="5"/>
  <c r="P266" i="5" s="1"/>
  <c r="N265" i="5"/>
  <c r="P265" i="5" s="1"/>
  <c r="N264" i="5"/>
  <c r="P264" i="5" s="1"/>
  <c r="N263" i="5"/>
  <c r="P263" i="5" s="1"/>
  <c r="N262" i="5"/>
  <c r="P262" i="5" s="1"/>
  <c r="N261" i="5"/>
  <c r="P261" i="5" s="1"/>
  <c r="N260" i="5"/>
  <c r="P260" i="5" s="1"/>
  <c r="N259" i="5"/>
  <c r="P259" i="5" s="1"/>
  <c r="N258" i="5"/>
  <c r="P258" i="5" s="1"/>
  <c r="N257" i="5"/>
  <c r="P257" i="5" s="1"/>
  <c r="N256" i="5"/>
  <c r="P256" i="5" s="1"/>
  <c r="N255" i="5"/>
  <c r="P255" i="5" s="1"/>
  <c r="N254" i="5"/>
  <c r="P254" i="5" s="1"/>
  <c r="N253" i="5"/>
  <c r="P253" i="5" s="1"/>
  <c r="N252" i="5"/>
  <c r="P252" i="5" s="1"/>
  <c r="N251" i="5"/>
  <c r="P251" i="5" s="1"/>
  <c r="N250" i="5"/>
  <c r="P250" i="5" s="1"/>
  <c r="N249" i="5"/>
  <c r="P249" i="5" s="1"/>
  <c r="N248" i="5"/>
  <c r="P248" i="5" s="1"/>
  <c r="N247" i="5"/>
  <c r="P247" i="5" s="1"/>
  <c r="N246" i="5"/>
  <c r="P246" i="5" s="1"/>
  <c r="N245" i="5"/>
  <c r="P245" i="5" s="1"/>
  <c r="N244" i="5"/>
  <c r="P244" i="5" s="1"/>
  <c r="N243" i="5"/>
  <c r="P243" i="5" s="1"/>
  <c r="N242" i="5"/>
  <c r="P242" i="5" s="1"/>
  <c r="N241" i="5"/>
  <c r="P241" i="5" s="1"/>
  <c r="N240" i="5"/>
  <c r="P240" i="5" s="1"/>
  <c r="N239" i="5"/>
  <c r="P239" i="5" s="1"/>
  <c r="N238" i="5"/>
  <c r="P238" i="5" s="1"/>
  <c r="N237" i="5"/>
  <c r="P237" i="5" s="1"/>
  <c r="N236" i="5"/>
  <c r="P236" i="5" s="1"/>
  <c r="N235" i="5"/>
  <c r="P235" i="5" s="1"/>
  <c r="N234" i="5"/>
  <c r="P234" i="5" s="1"/>
  <c r="N233" i="5"/>
  <c r="P233" i="5" s="1"/>
  <c r="N232" i="5"/>
  <c r="P232" i="5" s="1"/>
  <c r="N231" i="5"/>
  <c r="P231" i="5" s="1"/>
  <c r="N230" i="5"/>
  <c r="P230" i="5" s="1"/>
  <c r="N229" i="5"/>
  <c r="P229" i="5" s="1"/>
  <c r="N228" i="5"/>
  <c r="N227" i="5"/>
  <c r="P227" i="5"/>
  <c r="N226" i="5"/>
  <c r="P226" i="5" s="1"/>
  <c r="N225" i="5"/>
  <c r="P225" i="5"/>
  <c r="N224" i="5"/>
  <c r="P224" i="5" s="1"/>
  <c r="N223" i="5"/>
  <c r="P223" i="5"/>
  <c r="N222" i="5"/>
  <c r="P222" i="5" s="1"/>
  <c r="N221" i="5"/>
  <c r="P221" i="5"/>
  <c r="N220" i="5"/>
  <c r="P220" i="5" s="1"/>
  <c r="N219" i="5"/>
  <c r="P219" i="5"/>
  <c r="N218" i="5"/>
  <c r="P218" i="5" s="1"/>
  <c r="N217" i="5"/>
  <c r="P217" i="5"/>
  <c r="N216" i="5"/>
  <c r="P216" i="5" s="1"/>
  <c r="N215" i="5"/>
  <c r="P215" i="5"/>
  <c r="N214" i="5"/>
  <c r="P214" i="5" s="1"/>
  <c r="N213" i="5"/>
  <c r="P213" i="5"/>
  <c r="N212" i="5"/>
  <c r="O212" i="5" s="1"/>
  <c r="N211" i="5"/>
  <c r="P211" i="5"/>
  <c r="N210" i="5"/>
  <c r="P210" i="5" s="1"/>
  <c r="N209" i="5"/>
  <c r="P209" i="5"/>
  <c r="N208" i="5"/>
  <c r="P208" i="5" s="1"/>
  <c r="N207" i="5"/>
  <c r="P207" i="5"/>
  <c r="N206" i="5"/>
  <c r="P206" i="5" s="1"/>
  <c r="N205" i="5"/>
  <c r="P205" i="5"/>
  <c r="N204" i="5"/>
  <c r="P204" i="5" s="1"/>
  <c r="N203" i="5"/>
  <c r="P203" i="5"/>
  <c r="N202" i="5"/>
  <c r="P202" i="5" s="1"/>
  <c r="N201" i="5"/>
  <c r="P201" i="5"/>
  <c r="N200" i="5"/>
  <c r="P200" i="5" s="1"/>
  <c r="N199" i="5"/>
  <c r="P199" i="5"/>
  <c r="N198" i="5"/>
  <c r="P198" i="5" s="1"/>
  <c r="N197" i="5"/>
  <c r="P197" i="5"/>
  <c r="N196" i="5"/>
  <c r="P196" i="5"/>
  <c r="N195" i="5"/>
  <c r="P195" i="5"/>
  <c r="N194" i="5"/>
  <c r="P194" i="5"/>
  <c r="N193" i="5"/>
  <c r="P193" i="5"/>
  <c r="N192" i="5"/>
  <c r="P192" i="5"/>
  <c r="N191" i="5"/>
  <c r="P191" i="5"/>
  <c r="N190" i="5"/>
  <c r="P190" i="5"/>
  <c r="N189" i="5"/>
  <c r="P189" i="5"/>
  <c r="N188" i="5"/>
  <c r="P188" i="5"/>
  <c r="N187" i="5"/>
  <c r="P187" i="5"/>
  <c r="N186" i="5"/>
  <c r="P186" i="5"/>
  <c r="N185" i="5"/>
  <c r="P185" i="5"/>
  <c r="N184" i="5"/>
  <c r="P184" i="5"/>
  <c r="N183" i="5"/>
  <c r="P183" i="5"/>
  <c r="N182" i="5"/>
  <c r="P182" i="5"/>
  <c r="N181" i="5"/>
  <c r="P181" i="5"/>
  <c r="N180" i="5"/>
  <c r="P180" i="5"/>
  <c r="N179" i="5"/>
  <c r="P179" i="5"/>
  <c r="N178" i="5"/>
  <c r="P178" i="5"/>
  <c r="N177" i="5"/>
  <c r="P177" i="5"/>
  <c r="N176" i="5"/>
  <c r="P176" i="5"/>
  <c r="N175" i="5"/>
  <c r="P175" i="5"/>
  <c r="N174" i="5"/>
  <c r="P174" i="5"/>
  <c r="N173" i="5"/>
  <c r="P173" i="5"/>
  <c r="N172" i="5"/>
  <c r="P172" i="5"/>
  <c r="N171" i="5"/>
  <c r="P171" i="5"/>
  <c r="N170" i="5"/>
  <c r="P170" i="5"/>
  <c r="N169" i="5"/>
  <c r="P169" i="5"/>
  <c r="N168" i="5"/>
  <c r="P168" i="5"/>
  <c r="N167" i="5"/>
  <c r="P167" i="5"/>
  <c r="N166" i="5"/>
  <c r="P166" i="5"/>
  <c r="N165" i="5"/>
  <c r="P165" i="5"/>
  <c r="N164" i="5"/>
  <c r="P164" i="5"/>
  <c r="N163" i="5"/>
  <c r="P163" i="5"/>
  <c r="N162" i="5"/>
  <c r="P162" i="5"/>
  <c r="N161" i="5"/>
  <c r="P161" i="5"/>
  <c r="N160" i="5"/>
  <c r="P160" i="5"/>
  <c r="N159" i="5"/>
  <c r="P159" i="5"/>
  <c r="N158" i="5"/>
  <c r="P158" i="5"/>
  <c r="N157" i="5"/>
  <c r="P157" i="5"/>
  <c r="N156" i="5"/>
  <c r="P156" i="5"/>
  <c r="N155" i="5"/>
  <c r="P155" i="5"/>
  <c r="N154" i="5"/>
  <c r="P154" i="5"/>
  <c r="N153" i="5"/>
  <c r="P153" i="5"/>
  <c r="N152" i="5"/>
  <c r="P152" i="5"/>
  <c r="N151" i="5"/>
  <c r="P151" i="5"/>
  <c r="N150" i="5"/>
  <c r="P150" i="5"/>
  <c r="N149" i="5"/>
  <c r="P149" i="5"/>
  <c r="N148" i="5"/>
  <c r="P148" i="5"/>
  <c r="N147" i="5"/>
  <c r="P147" i="5"/>
  <c r="N146" i="5"/>
  <c r="P146" i="5"/>
  <c r="N145" i="5"/>
  <c r="P145" i="5"/>
  <c r="N144" i="5"/>
  <c r="P144" i="5"/>
  <c r="N143" i="5"/>
  <c r="P143" i="5"/>
  <c r="N142" i="5"/>
  <c r="P142" i="5"/>
  <c r="N141" i="5"/>
  <c r="P141" i="5"/>
  <c r="N140" i="5"/>
  <c r="P140" i="5"/>
  <c r="N139" i="5"/>
  <c r="P139" i="5"/>
  <c r="N138" i="5"/>
  <c r="P138" i="5"/>
  <c r="N137" i="5"/>
  <c r="P137" i="5"/>
  <c r="N136" i="5"/>
  <c r="P136" i="5"/>
  <c r="N135" i="5"/>
  <c r="P135" i="5"/>
  <c r="N134" i="5"/>
  <c r="P134" i="5"/>
  <c r="N133" i="5"/>
  <c r="P133" i="5"/>
  <c r="N132" i="5"/>
  <c r="P132" i="5"/>
  <c r="N131" i="5"/>
  <c r="P131" i="5"/>
  <c r="N130" i="5"/>
  <c r="P130" i="5"/>
  <c r="N129" i="5"/>
  <c r="P129" i="5"/>
  <c r="N128" i="5"/>
  <c r="P128" i="5"/>
  <c r="N127" i="5"/>
  <c r="P127" i="5"/>
  <c r="N126" i="5"/>
  <c r="P126" i="5"/>
  <c r="N125" i="5"/>
  <c r="P125" i="5"/>
  <c r="N124" i="5"/>
  <c r="P124" i="5"/>
  <c r="N123" i="5"/>
  <c r="P123" i="5"/>
  <c r="N122" i="5"/>
  <c r="P122" i="5"/>
  <c r="N121" i="5"/>
  <c r="P121" i="5"/>
  <c r="N120" i="5"/>
  <c r="P120" i="5"/>
  <c r="N119" i="5"/>
  <c r="P119" i="5"/>
  <c r="N118" i="5"/>
  <c r="P118" i="5"/>
  <c r="N117" i="5"/>
  <c r="P117" i="5"/>
  <c r="N116" i="5"/>
  <c r="P116" i="5"/>
  <c r="N115" i="5"/>
  <c r="P115" i="5"/>
  <c r="N114" i="5"/>
  <c r="P114" i="5"/>
  <c r="N113" i="5"/>
  <c r="P113" i="5"/>
  <c r="N112" i="5"/>
  <c r="P112" i="5"/>
  <c r="N111" i="5"/>
  <c r="P111" i="5"/>
  <c r="N110" i="5"/>
  <c r="P110" i="5"/>
  <c r="N109" i="5"/>
  <c r="P109" i="5"/>
  <c r="N108" i="5"/>
  <c r="P108" i="5"/>
  <c r="N107" i="5"/>
  <c r="P107" i="5"/>
  <c r="N106" i="5"/>
  <c r="P106" i="5"/>
  <c r="N105" i="5"/>
  <c r="P105" i="5"/>
  <c r="N104" i="5"/>
  <c r="P104" i="5"/>
  <c r="N103" i="5"/>
  <c r="P103" i="5"/>
  <c r="N102" i="5"/>
  <c r="P102" i="5"/>
  <c r="N101" i="5"/>
  <c r="P101" i="5"/>
  <c r="N100" i="5"/>
  <c r="P100" i="5"/>
  <c r="N99" i="5"/>
  <c r="P99" i="5"/>
  <c r="N98" i="5"/>
  <c r="P98" i="5"/>
  <c r="N97" i="5"/>
  <c r="P97" i="5"/>
  <c r="N96" i="5"/>
  <c r="P96" i="5"/>
  <c r="N95" i="5"/>
  <c r="P95" i="5"/>
  <c r="N94" i="5"/>
  <c r="P94" i="5"/>
  <c r="N93" i="5"/>
  <c r="P93" i="5"/>
  <c r="N92" i="5"/>
  <c r="P92" i="5"/>
  <c r="N91" i="5"/>
  <c r="P91" i="5"/>
  <c r="N90" i="5"/>
  <c r="P90" i="5"/>
  <c r="N89" i="5"/>
  <c r="P89" i="5"/>
  <c r="N88" i="5"/>
  <c r="P88" i="5"/>
  <c r="N87" i="5"/>
  <c r="P87" i="5"/>
  <c r="N86" i="5"/>
  <c r="P86" i="5"/>
  <c r="N85" i="5"/>
  <c r="P85" i="5"/>
  <c r="N84" i="5"/>
  <c r="P84" i="5"/>
  <c r="N83" i="5"/>
  <c r="P83" i="5"/>
  <c r="N82" i="5"/>
  <c r="P82" i="5"/>
  <c r="N81" i="5"/>
  <c r="P81" i="5"/>
  <c r="N80" i="5"/>
  <c r="P80" i="5"/>
  <c r="N79" i="5"/>
  <c r="P79" i="5"/>
  <c r="N78" i="5"/>
  <c r="O78" i="5"/>
  <c r="N77" i="5"/>
  <c r="P77" i="5"/>
  <c r="N76" i="5"/>
  <c r="P76" i="5" s="1"/>
  <c r="Q76" i="5" s="1"/>
  <c r="O76" i="5"/>
  <c r="N75" i="5"/>
  <c r="P75" i="5" s="1"/>
  <c r="N74" i="5"/>
  <c r="O74" i="5" s="1"/>
  <c r="N73" i="5"/>
  <c r="P73" i="5" s="1"/>
  <c r="N72" i="5"/>
  <c r="O72" i="5" s="1"/>
  <c r="Q72" i="5" s="1"/>
  <c r="N71" i="5"/>
  <c r="P71" i="5" s="1"/>
  <c r="N70" i="5"/>
  <c r="O70" i="5" s="1"/>
  <c r="N69" i="5"/>
  <c r="P69" i="5" s="1"/>
  <c r="Q69" i="5" s="1"/>
  <c r="N68" i="5"/>
  <c r="O68" i="5" s="1"/>
  <c r="Q68" i="5" s="1"/>
  <c r="N67" i="5"/>
  <c r="P67" i="5" s="1"/>
  <c r="N66" i="5"/>
  <c r="P66" i="5" s="1"/>
  <c r="N65" i="5"/>
  <c r="P65" i="5" s="1"/>
  <c r="N64" i="5"/>
  <c r="P64" i="5" s="1"/>
  <c r="N63" i="5"/>
  <c r="P63" i="5" s="1"/>
  <c r="N62" i="5"/>
  <c r="P62" i="5" s="1"/>
  <c r="N61" i="5"/>
  <c r="P61" i="5" s="1"/>
  <c r="N60" i="5"/>
  <c r="P60" i="5" s="1"/>
  <c r="N59" i="5"/>
  <c r="P59" i="5" s="1"/>
  <c r="N58" i="5"/>
  <c r="P58" i="5" s="1"/>
  <c r="N57" i="5"/>
  <c r="P57" i="5" s="1"/>
  <c r="N56" i="5"/>
  <c r="P56" i="5" s="1"/>
  <c r="N55" i="5"/>
  <c r="P55" i="5" s="1"/>
  <c r="N54" i="5"/>
  <c r="P54" i="5" s="1"/>
  <c r="N53" i="5"/>
  <c r="P53" i="5" s="1"/>
  <c r="N52" i="5"/>
  <c r="P52" i="5" s="1"/>
  <c r="N51" i="5"/>
  <c r="P51" i="5" s="1"/>
  <c r="N50" i="5"/>
  <c r="P50" i="5" s="1"/>
  <c r="N49" i="5"/>
  <c r="P49" i="5" s="1"/>
  <c r="N48" i="5"/>
  <c r="O48" i="5" s="1"/>
  <c r="N47" i="5"/>
  <c r="P47" i="5" s="1"/>
  <c r="N46" i="5"/>
  <c r="P46" i="5" s="1"/>
  <c r="Q46" i="5" s="1"/>
  <c r="O46" i="5"/>
  <c r="N45" i="5"/>
  <c r="P45" i="5" s="1"/>
  <c r="N44" i="5"/>
  <c r="O44" i="5" s="1"/>
  <c r="N43" i="5"/>
  <c r="P43" i="5" s="1"/>
  <c r="N42" i="5"/>
  <c r="P42" i="5" s="1"/>
  <c r="N41" i="5"/>
  <c r="P41" i="5" s="1"/>
  <c r="N40" i="5"/>
  <c r="P40" i="5" s="1"/>
  <c r="N39" i="5"/>
  <c r="P39" i="5" s="1"/>
  <c r="N38" i="5"/>
  <c r="P38" i="5" s="1"/>
  <c r="N37" i="5"/>
  <c r="P37" i="5" s="1"/>
  <c r="N36" i="5"/>
  <c r="P36" i="5" s="1"/>
  <c r="N35" i="5"/>
  <c r="P35" i="5" s="1"/>
  <c r="N34" i="5"/>
  <c r="P34" i="5" s="1"/>
  <c r="N33" i="5"/>
  <c r="P33" i="5" s="1"/>
  <c r="N32" i="5"/>
  <c r="O32" i="5" s="1"/>
  <c r="N31" i="5"/>
  <c r="O31" i="5" s="1"/>
  <c r="N30" i="5"/>
  <c r="P30" i="5" s="1"/>
  <c r="N29" i="5"/>
  <c r="P29" i="5" s="1"/>
  <c r="N28" i="5"/>
  <c r="O28" i="5" s="1"/>
  <c r="Q28" i="5" s="1"/>
  <c r="N27" i="5"/>
  <c r="P27" i="5" s="1"/>
  <c r="Q27" i="5" s="1"/>
  <c r="O27" i="5"/>
  <c r="N26" i="5"/>
  <c r="P26" i="5" s="1"/>
  <c r="Q26" i="5" s="1"/>
  <c r="O26" i="5"/>
  <c r="N25" i="5"/>
  <c r="O25" i="5" s="1"/>
  <c r="N24" i="5"/>
  <c r="O24" i="5" s="1"/>
  <c r="N23" i="5"/>
  <c r="P23" i="5" s="1"/>
  <c r="N22" i="5"/>
  <c r="P22" i="5" s="1"/>
  <c r="N21" i="5"/>
  <c r="P21" i="5" s="1"/>
  <c r="Q21" i="5" s="1"/>
  <c r="O21" i="5"/>
  <c r="N20" i="5"/>
  <c r="P20" i="5" s="1"/>
  <c r="N19" i="5"/>
  <c r="O19" i="5" s="1"/>
  <c r="N18" i="5"/>
  <c r="P18" i="5" s="1"/>
  <c r="N17" i="5"/>
  <c r="P17" i="5" s="1"/>
  <c r="N16" i="5"/>
  <c r="P16" i="5" s="1"/>
  <c r="N15" i="5"/>
  <c r="P15" i="5" s="1"/>
  <c r="N14" i="5"/>
  <c r="P14" i="5" s="1"/>
  <c r="N13" i="5"/>
  <c r="P13" i="5" s="1"/>
  <c r="Q13" i="5" s="1"/>
  <c r="O13" i="5"/>
  <c r="N12" i="5"/>
  <c r="O12" i="5" s="1"/>
  <c r="N11" i="5"/>
  <c r="O11" i="5" s="1"/>
  <c r="N10" i="5"/>
  <c r="O10" i="5" s="1"/>
  <c r="N9" i="5"/>
  <c r="P9" i="5" s="1"/>
  <c r="Q9" i="5" s="1"/>
  <c r="O9" i="5"/>
  <c r="N8" i="5"/>
  <c r="O8" i="5" s="1"/>
  <c r="N7" i="5"/>
  <c r="O7" i="5" s="1"/>
  <c r="O232" i="5"/>
  <c r="P319" i="5"/>
  <c r="O322" i="5"/>
  <c r="O343" i="5"/>
  <c r="O166" i="5"/>
  <c r="O216" i="5"/>
  <c r="P335" i="5"/>
  <c r="Q335" i="5" s="1"/>
  <c r="O342" i="5"/>
  <c r="Q342" i="5" s="1"/>
  <c r="O375" i="5"/>
  <c r="O513" i="5"/>
  <c r="O528" i="5"/>
  <c r="O358" i="5"/>
  <c r="Q358" i="5"/>
  <c r="O389" i="5"/>
  <c r="Q389" i="5"/>
  <c r="O530" i="5"/>
  <c r="O174" i="5"/>
  <c r="O220" i="5"/>
  <c r="O357" i="5"/>
  <c r="Q357" i="5"/>
  <c r="O359" i="5"/>
  <c r="O390" i="5"/>
  <c r="Q390" i="5" s="1"/>
  <c r="P78" i="5"/>
  <c r="O224" i="5"/>
  <c r="O331" i="5"/>
  <c r="Q331" i="5"/>
  <c r="O341" i="5"/>
  <c r="Q341" i="5"/>
  <c r="O374" i="5"/>
  <c r="Q374" i="5"/>
  <c r="O413" i="5"/>
  <c r="O492" i="5"/>
  <c r="O67" i="5"/>
  <c r="O327" i="5"/>
  <c r="Q327" i="5"/>
  <c r="O536" i="5"/>
  <c r="O553" i="5"/>
  <c r="O151" i="5"/>
  <c r="Q151" i="5"/>
  <c r="O158" i="5"/>
  <c r="Q158" i="5"/>
  <c r="O170" i="5"/>
  <c r="O214" i="5"/>
  <c r="O222" i="5"/>
  <c r="O230" i="5"/>
  <c r="O235" i="5"/>
  <c r="Q235" i="5"/>
  <c r="O237" i="5"/>
  <c r="Q237" i="5"/>
  <c r="O239" i="5"/>
  <c r="O241" i="5"/>
  <c r="Q241" i="5" s="1"/>
  <c r="O243" i="5"/>
  <c r="O245" i="5"/>
  <c r="Q245" i="5"/>
  <c r="O247" i="5"/>
  <c r="O249" i="5"/>
  <c r="Q249" i="5" s="1"/>
  <c r="O251" i="5"/>
  <c r="O253" i="5"/>
  <c r="Q253" i="5"/>
  <c r="O255" i="5"/>
  <c r="O257" i="5"/>
  <c r="Q257" i="5" s="1"/>
  <c r="O259" i="5"/>
  <c r="O261" i="5"/>
  <c r="Q261" i="5"/>
  <c r="O263" i="5"/>
  <c r="O265" i="5"/>
  <c r="Q265" i="5" s="1"/>
  <c r="O267" i="5"/>
  <c r="O269" i="5"/>
  <c r="Q269" i="5"/>
  <c r="O271" i="5"/>
  <c r="O273" i="5"/>
  <c r="Q273" i="5" s="1"/>
  <c r="O275" i="5"/>
  <c r="O277" i="5"/>
  <c r="Q277" i="5"/>
  <c r="O279" i="5"/>
  <c r="O281" i="5"/>
  <c r="Q281" i="5" s="1"/>
  <c r="O283" i="5"/>
  <c r="O285" i="5"/>
  <c r="Q285" i="5"/>
  <c r="O287" i="5"/>
  <c r="O315" i="5"/>
  <c r="Q315" i="5" s="1"/>
  <c r="O332" i="5"/>
  <c r="Q332" i="5" s="1"/>
  <c r="O334" i="5"/>
  <c r="O346" i="5"/>
  <c r="Q346" i="5"/>
  <c r="O353" i="5"/>
  <c r="Q353" i="5"/>
  <c r="O361" i="5"/>
  <c r="Q361" i="5"/>
  <c r="O378" i="5"/>
  <c r="Q378" i="5"/>
  <c r="O385" i="5"/>
  <c r="Q385" i="5"/>
  <c r="O393" i="5"/>
  <c r="Q393" i="5"/>
  <c r="Q413" i="5"/>
  <c r="O418" i="5"/>
  <c r="O420" i="5"/>
  <c r="Q420" i="5"/>
  <c r="Q429" i="5"/>
  <c r="O434" i="5"/>
  <c r="Q434" i="5" s="1"/>
  <c r="O436" i="5"/>
  <c r="O442" i="5"/>
  <c r="Q442" i="5"/>
  <c r="O444" i="5"/>
  <c r="Q444" i="5"/>
  <c r="O450" i="5"/>
  <c r="Q450" i="5"/>
  <c r="O452" i="5"/>
  <c r="O458" i="5"/>
  <c r="Q458" i="5" s="1"/>
  <c r="O460" i="5"/>
  <c r="O466" i="5"/>
  <c r="Q466" i="5"/>
  <c r="O468" i="5"/>
  <c r="O474" i="5"/>
  <c r="Q474" i="5" s="1"/>
  <c r="O476" i="5"/>
  <c r="Q476" i="5" s="1"/>
  <c r="P10" i="5"/>
  <c r="P28" i="5"/>
  <c r="P68" i="5"/>
  <c r="P72" i="5"/>
  <c r="Q78" i="5"/>
  <c r="Q418" i="5"/>
  <c r="O537" i="5"/>
  <c r="Q537" i="5"/>
  <c r="O552" i="5"/>
  <c r="O150" i="5"/>
  <c r="Q150" i="5"/>
  <c r="O159" i="5"/>
  <c r="Q159" i="5"/>
  <c r="O162" i="5"/>
  <c r="O210" i="5"/>
  <c r="Q210" i="5" s="1"/>
  <c r="O218" i="5"/>
  <c r="O226" i="5"/>
  <c r="O234" i="5"/>
  <c r="O236" i="5"/>
  <c r="O238" i="5"/>
  <c r="O240" i="5"/>
  <c r="O242" i="5"/>
  <c r="Q242" i="5" s="1"/>
  <c r="O244" i="5"/>
  <c r="O246" i="5"/>
  <c r="O248" i="5"/>
  <c r="O250" i="5"/>
  <c r="O252" i="5"/>
  <c r="O254" i="5"/>
  <c r="O256" i="5"/>
  <c r="O258" i="5"/>
  <c r="Q258" i="5"/>
  <c r="O260" i="5"/>
  <c r="O262" i="5"/>
  <c r="O264" i="5"/>
  <c r="O266" i="5"/>
  <c r="O268" i="5"/>
  <c r="O270" i="5"/>
  <c r="O272" i="5"/>
  <c r="O274" i="5"/>
  <c r="Q274" i="5" s="1"/>
  <c r="O276" i="5"/>
  <c r="O278" i="5"/>
  <c r="O280" i="5"/>
  <c r="O282" i="5"/>
  <c r="Q282" i="5"/>
  <c r="O284" i="5"/>
  <c r="O286" i="5"/>
  <c r="O288" i="5"/>
  <c r="P311" i="5"/>
  <c r="Q311" i="5" s="1"/>
  <c r="O314" i="5"/>
  <c r="Q314" i="5" s="1"/>
  <c r="P333" i="5"/>
  <c r="Q333" i="5" s="1"/>
  <c r="P337" i="5"/>
  <c r="Q337" i="5" s="1"/>
  <c r="O345" i="5"/>
  <c r="Q345" i="5" s="1"/>
  <c r="O362" i="5"/>
  <c r="Q362" i="5" s="1"/>
  <c r="O369" i="5"/>
  <c r="Q369" i="5" s="1"/>
  <c r="O377" i="5"/>
  <c r="Q377" i="5" s="1"/>
  <c r="O394" i="5"/>
  <c r="Q394" i="5" s="1"/>
  <c r="O401" i="5"/>
  <c r="Q401" i="5" s="1"/>
  <c r="O419" i="5"/>
  <c r="Q419" i="5" s="1"/>
  <c r="O425" i="5"/>
  <c r="Q425" i="5" s="1"/>
  <c r="O435" i="5"/>
  <c r="Q435" i="5" s="1"/>
  <c r="O441" i="5"/>
  <c r="Q441" i="5" s="1"/>
  <c r="O443" i="5"/>
  <c r="Q443" i="5" s="1"/>
  <c r="O449" i="5"/>
  <c r="Q449" i="5" s="1"/>
  <c r="O451" i="5"/>
  <c r="Q451" i="5" s="1"/>
  <c r="O457" i="5"/>
  <c r="Q457" i="5"/>
  <c r="O459" i="5"/>
  <c r="Q459" i="5"/>
  <c r="O465" i="5"/>
  <c r="Q465" i="5"/>
  <c r="O467" i="5"/>
  <c r="Q467" i="5"/>
  <c r="O473" i="5"/>
  <c r="Q473" i="5"/>
  <c r="O475" i="5"/>
  <c r="Q475" i="5"/>
  <c r="P481" i="5"/>
  <c r="O484" i="5"/>
  <c r="Q484" i="5" s="1"/>
  <c r="P497" i="5"/>
  <c r="O500" i="5"/>
  <c r="O529" i="5"/>
  <c r="O544" i="5"/>
  <c r="Q544" i="5"/>
  <c r="O546" i="5"/>
  <c r="O155" i="5"/>
  <c r="Q155" i="5" s="1"/>
  <c r="O168" i="5"/>
  <c r="Q168" i="5" s="1"/>
  <c r="O176" i="5"/>
  <c r="Q176" i="5" s="1"/>
  <c r="O178" i="5"/>
  <c r="Q178" i="5" s="1"/>
  <c r="O180" i="5"/>
  <c r="O182" i="5"/>
  <c r="Q182" i="5"/>
  <c r="O184" i="5"/>
  <c r="O186" i="5"/>
  <c r="Q186" i="5" s="1"/>
  <c r="O188" i="5"/>
  <c r="O190" i="5"/>
  <c r="Q190" i="5"/>
  <c r="O192" i="5"/>
  <c r="O194" i="5"/>
  <c r="O196" i="5"/>
  <c r="O198" i="5"/>
  <c r="Q198" i="5" s="1"/>
  <c r="O200" i="5"/>
  <c r="Q200" i="5" s="1"/>
  <c r="O202" i="5"/>
  <c r="O204" i="5"/>
  <c r="O206" i="5"/>
  <c r="Q206" i="5" s="1"/>
  <c r="O208" i="5"/>
  <c r="Q208" i="5" s="1"/>
  <c r="P291" i="5"/>
  <c r="O291" i="5"/>
  <c r="Q291" i="5"/>
  <c r="P295" i="5"/>
  <c r="O295" i="5"/>
  <c r="P299" i="5"/>
  <c r="O299" i="5"/>
  <c r="P303" i="5"/>
  <c r="O303" i="5"/>
  <c r="P307" i="5"/>
  <c r="Q307" i="5" s="1"/>
  <c r="O307" i="5"/>
  <c r="P350" i="5"/>
  <c r="O350" i="5"/>
  <c r="P366" i="5"/>
  <c r="O366" i="5"/>
  <c r="P382" i="5"/>
  <c r="O382" i="5"/>
  <c r="O29" i="5"/>
  <c r="Q29" i="5"/>
  <c r="O33" i="5"/>
  <c r="Q33" i="5"/>
  <c r="O45" i="5"/>
  <c r="Q45" i="5"/>
  <c r="O49" i="5"/>
  <c r="Q49" i="5"/>
  <c r="O69" i="5"/>
  <c r="O73" i="5"/>
  <c r="Q73" i="5"/>
  <c r="O77" i="5"/>
  <c r="Q77" i="5"/>
  <c r="P292" i="5"/>
  <c r="O292" i="5"/>
  <c r="P296" i="5"/>
  <c r="O296" i="5"/>
  <c r="P300" i="5"/>
  <c r="O300" i="5"/>
  <c r="P304" i="5"/>
  <c r="Q304" i="5" s="1"/>
  <c r="O304" i="5"/>
  <c r="P308" i="5"/>
  <c r="O308" i="5"/>
  <c r="O323" i="5"/>
  <c r="P326" i="5"/>
  <c r="O326" i="5"/>
  <c r="O336" i="5"/>
  <c r="Q336" i="5" s="1"/>
  <c r="O338" i="5"/>
  <c r="O154" i="5"/>
  <c r="Q154" i="5"/>
  <c r="O164" i="5"/>
  <c r="Q164" i="5"/>
  <c r="O172" i="5"/>
  <c r="Q172" i="5"/>
  <c r="O177" i="5"/>
  <c r="Q177" i="5"/>
  <c r="O179" i="5"/>
  <c r="O181" i="5"/>
  <c r="Q181" i="5" s="1"/>
  <c r="O183" i="5"/>
  <c r="Q183" i="5" s="1"/>
  <c r="O185" i="5"/>
  <c r="Q185" i="5"/>
  <c r="O187" i="5"/>
  <c r="Q187" i="5"/>
  <c r="O189" i="5"/>
  <c r="Q189" i="5"/>
  <c r="O191" i="5"/>
  <c r="Q191" i="5"/>
  <c r="O193" i="5"/>
  <c r="Q193" i="5"/>
  <c r="O195" i="5"/>
  <c r="Q195" i="5"/>
  <c r="O197" i="5"/>
  <c r="O199" i="5"/>
  <c r="Q199" i="5" s="1"/>
  <c r="O201" i="5"/>
  <c r="Q201" i="5" s="1"/>
  <c r="O203" i="5"/>
  <c r="Q203" i="5" s="1"/>
  <c r="O205" i="5"/>
  <c r="Q205" i="5" s="1"/>
  <c r="O207" i="5"/>
  <c r="Q207" i="5" s="1"/>
  <c r="O209" i="5"/>
  <c r="Q209" i="5" s="1"/>
  <c r="O211" i="5"/>
  <c r="Q211" i="5" s="1"/>
  <c r="O213" i="5"/>
  <c r="Q213" i="5"/>
  <c r="O215" i="5"/>
  <c r="Q215" i="5"/>
  <c r="O217" i="5"/>
  <c r="Q217" i="5"/>
  <c r="O219" i="5"/>
  <c r="Q219" i="5"/>
  <c r="O221" i="5"/>
  <c r="Q221" i="5"/>
  <c r="O223" i="5"/>
  <c r="Q223" i="5"/>
  <c r="O225" i="5"/>
  <c r="Q225" i="5"/>
  <c r="O227" i="5"/>
  <c r="Q227" i="5"/>
  <c r="O229" i="5"/>
  <c r="O231" i="5"/>
  <c r="Q231" i="5" s="1"/>
  <c r="O233" i="5"/>
  <c r="Q233" i="5" s="1"/>
  <c r="P289" i="5"/>
  <c r="O289" i="5"/>
  <c r="P293" i="5"/>
  <c r="O293" i="5"/>
  <c r="P297" i="5"/>
  <c r="O297" i="5"/>
  <c r="P301" i="5"/>
  <c r="O301" i="5"/>
  <c r="P305" i="5"/>
  <c r="O305" i="5"/>
  <c r="P309" i="5"/>
  <c r="O309" i="5"/>
  <c r="P318" i="5"/>
  <c r="O318" i="5"/>
  <c r="Q323" i="5"/>
  <c r="P354" i="5"/>
  <c r="O354" i="5"/>
  <c r="P370" i="5"/>
  <c r="O370" i="5"/>
  <c r="P386" i="5"/>
  <c r="O386" i="5"/>
  <c r="Q67" i="5"/>
  <c r="Q179" i="5"/>
  <c r="Q197" i="5"/>
  <c r="Q229" i="5"/>
  <c r="Q239" i="5"/>
  <c r="Q243" i="5"/>
  <c r="Q247" i="5"/>
  <c r="Q251" i="5"/>
  <c r="Q255" i="5"/>
  <c r="Q259" i="5"/>
  <c r="Q263" i="5"/>
  <c r="Q267" i="5"/>
  <c r="Q271" i="5"/>
  <c r="Q275" i="5"/>
  <c r="Q279" i="5"/>
  <c r="Q283" i="5"/>
  <c r="Q287" i="5"/>
  <c r="P290" i="5"/>
  <c r="O290" i="5"/>
  <c r="P294" i="5"/>
  <c r="O294" i="5"/>
  <c r="P298" i="5"/>
  <c r="O298" i="5"/>
  <c r="P302" i="5"/>
  <c r="O302" i="5"/>
  <c r="P306" i="5"/>
  <c r="O306" i="5"/>
  <c r="Q306" i="5"/>
  <c r="P310" i="5"/>
  <c r="O310" i="5"/>
  <c r="Q319" i="5"/>
  <c r="O330" i="5"/>
  <c r="Q330" i="5" s="1"/>
  <c r="P349" i="5"/>
  <c r="O349" i="5"/>
  <c r="Q349" i="5"/>
  <c r="P365" i="5"/>
  <c r="O365" i="5"/>
  <c r="P381" i="5"/>
  <c r="O381" i="5"/>
  <c r="O398" i="5"/>
  <c r="Q398" i="5" s="1"/>
  <c r="O402" i="5"/>
  <c r="Q402" i="5" s="1"/>
  <c r="O410" i="5"/>
  <c r="Q410" i="5" s="1"/>
  <c r="O412" i="5"/>
  <c r="Q412" i="5" s="1"/>
  <c r="O417" i="5"/>
  <c r="Q417" i="5" s="1"/>
  <c r="O422" i="5"/>
  <c r="Q422" i="5" s="1"/>
  <c r="O424" i="5"/>
  <c r="O427" i="5"/>
  <c r="Q427" i="5"/>
  <c r="Q432" i="5"/>
  <c r="O437" i="5"/>
  <c r="Q437" i="5" s="1"/>
  <c r="O439" i="5"/>
  <c r="Q439" i="5" s="1"/>
  <c r="O446" i="5"/>
  <c r="Q446" i="5" s="1"/>
  <c r="O448" i="5"/>
  <c r="Q448" i="5" s="1"/>
  <c r="O453" i="5"/>
  <c r="Q453" i="5"/>
  <c r="O455" i="5"/>
  <c r="Q455" i="5"/>
  <c r="Q460" i="5"/>
  <c r="O462" i="5"/>
  <c r="Q462" i="5" s="1"/>
  <c r="O464" i="5"/>
  <c r="O469" i="5"/>
  <c r="Q469" i="5"/>
  <c r="O471" i="5"/>
  <c r="Q471" i="5"/>
  <c r="P485" i="5"/>
  <c r="O488" i="5"/>
  <c r="Q488" i="5" s="1"/>
  <c r="Q492" i="5"/>
  <c r="P501" i="5"/>
  <c r="O504" i="5"/>
  <c r="Q504" i="5"/>
  <c r="O521" i="5"/>
  <c r="O524" i="5"/>
  <c r="Q524" i="5"/>
  <c r="O526" i="5"/>
  <c r="Q526" i="5"/>
  <c r="Q528" i="5"/>
  <c r="Q530" i="5"/>
  <c r="O533" i="5"/>
  <c r="O540" i="5"/>
  <c r="Q540" i="5" s="1"/>
  <c r="O542" i="5"/>
  <c r="Q542" i="5"/>
  <c r="Q546" i="5"/>
  <c r="O549" i="5"/>
  <c r="Q553" i="5"/>
  <c r="O556" i="5"/>
  <c r="Q556" i="5"/>
  <c r="O558" i="5"/>
  <c r="Q424" i="5"/>
  <c r="Q464" i="5"/>
  <c r="O477" i="5"/>
  <c r="O493" i="5"/>
  <c r="Q493" i="5"/>
  <c r="Q322" i="5"/>
  <c r="O397" i="5"/>
  <c r="Q397" i="5"/>
  <c r="O406" i="5"/>
  <c r="Q406" i="5"/>
  <c r="O411" i="5"/>
  <c r="O421" i="5"/>
  <c r="Q421" i="5"/>
  <c r="O423" i="5"/>
  <c r="Q423" i="5" s="1"/>
  <c r="O426" i="5"/>
  <c r="Q426" i="5"/>
  <c r="O428" i="5"/>
  <c r="Q428" i="5" s="1"/>
  <c r="O433" i="5"/>
  <c r="Q433" i="5"/>
  <c r="Q436" i="5"/>
  <c r="O438" i="5"/>
  <c r="Q438" i="5"/>
  <c r="O440" i="5"/>
  <c r="Q440" i="5" s="1"/>
  <c r="O445" i="5"/>
  <c r="Q445" i="5" s="1"/>
  <c r="O447" i="5"/>
  <c r="Q447" i="5"/>
  <c r="Q452" i="5"/>
  <c r="O454" i="5"/>
  <c r="Q454" i="5"/>
  <c r="O456" i="5"/>
  <c r="Q456" i="5"/>
  <c r="O461" i="5"/>
  <c r="Q461" i="5"/>
  <c r="O463" i="5"/>
  <c r="Q463" i="5"/>
  <c r="Q468" i="5"/>
  <c r="O470" i="5"/>
  <c r="Q470" i="5"/>
  <c r="O472" i="5"/>
  <c r="Q472" i="5" s="1"/>
  <c r="O480" i="5"/>
  <c r="Q480" i="5"/>
  <c r="O496" i="5"/>
  <c r="Q496" i="5" s="1"/>
  <c r="Q500" i="5"/>
  <c r="O505" i="5"/>
  <c r="O525" i="5"/>
  <c r="Q525" i="5" s="1"/>
  <c r="Q529" i="5"/>
  <c r="O532" i="5"/>
  <c r="Q532" i="5"/>
  <c r="O534" i="5"/>
  <c r="Q536" i="5"/>
  <c r="Q538" i="5"/>
  <c r="O541" i="5"/>
  <c r="Q541" i="5" s="1"/>
  <c r="Q545" i="5"/>
  <c r="O548" i="5"/>
  <c r="Q548" i="5"/>
  <c r="O550" i="5"/>
  <c r="Q550" i="5"/>
  <c r="Q552" i="5"/>
  <c r="O557" i="5"/>
  <c r="Q557" i="5"/>
  <c r="O559" i="5"/>
  <c r="Q559" i="5"/>
  <c r="Q411" i="5"/>
  <c r="Q534" i="5"/>
  <c r="P316" i="5"/>
  <c r="O316" i="5"/>
  <c r="P355" i="5"/>
  <c r="O355" i="5"/>
  <c r="P387" i="5"/>
  <c r="O387" i="5"/>
  <c r="P407" i="5"/>
  <c r="O407" i="5"/>
  <c r="O478" i="5"/>
  <c r="P478" i="5"/>
  <c r="O494" i="5"/>
  <c r="P494" i="5"/>
  <c r="O20" i="5"/>
  <c r="O22" i="5"/>
  <c r="O40" i="5"/>
  <c r="Q40" i="5"/>
  <c r="O41" i="5"/>
  <c r="Q41" i="5" s="1"/>
  <c r="O42" i="5"/>
  <c r="Q42" i="5"/>
  <c r="O59" i="5"/>
  <c r="Q59" i="5" s="1"/>
  <c r="O60" i="5"/>
  <c r="Q60" i="5"/>
  <c r="O61" i="5"/>
  <c r="Q61" i="5" s="1"/>
  <c r="O62" i="5"/>
  <c r="Q62" i="5"/>
  <c r="O63" i="5"/>
  <c r="Q63" i="5" s="1"/>
  <c r="O64" i="5"/>
  <c r="Q64" i="5"/>
  <c r="O65" i="5"/>
  <c r="Q65" i="5" s="1"/>
  <c r="O66" i="5"/>
  <c r="Q66" i="5"/>
  <c r="O91" i="5"/>
  <c r="Q91" i="5" s="1"/>
  <c r="O92" i="5"/>
  <c r="Q92" i="5"/>
  <c r="O93" i="5"/>
  <c r="Q93" i="5" s="1"/>
  <c r="O94" i="5"/>
  <c r="Q94" i="5"/>
  <c r="O95" i="5"/>
  <c r="Q95" i="5" s="1"/>
  <c r="O96" i="5"/>
  <c r="Q96" i="5"/>
  <c r="O97" i="5"/>
  <c r="Q97" i="5" s="1"/>
  <c r="O98" i="5"/>
  <c r="Q98" i="5"/>
  <c r="O99" i="5"/>
  <c r="Q99" i="5" s="1"/>
  <c r="O100" i="5"/>
  <c r="Q100" i="5"/>
  <c r="O101" i="5"/>
  <c r="Q101" i="5" s="1"/>
  <c r="O102" i="5"/>
  <c r="Q102" i="5"/>
  <c r="O103" i="5"/>
  <c r="Q103" i="5" s="1"/>
  <c r="O104" i="5"/>
  <c r="Q104" i="5"/>
  <c r="O105" i="5"/>
  <c r="Q105" i="5" s="1"/>
  <c r="O106" i="5"/>
  <c r="Q106" i="5"/>
  <c r="O107" i="5"/>
  <c r="Q107" i="5" s="1"/>
  <c r="O108" i="5"/>
  <c r="Q108" i="5"/>
  <c r="O109" i="5"/>
  <c r="Q109" i="5" s="1"/>
  <c r="O110" i="5"/>
  <c r="Q110" i="5"/>
  <c r="O111" i="5"/>
  <c r="Q111" i="5" s="1"/>
  <c r="O112" i="5"/>
  <c r="Q112" i="5"/>
  <c r="O113" i="5"/>
  <c r="Q113" i="5" s="1"/>
  <c r="O114" i="5"/>
  <c r="Q114" i="5"/>
  <c r="O115" i="5"/>
  <c r="Q115" i="5" s="1"/>
  <c r="O116" i="5"/>
  <c r="Q116" i="5"/>
  <c r="O117" i="5"/>
  <c r="Q117" i="5" s="1"/>
  <c r="O118" i="5"/>
  <c r="Q118" i="5"/>
  <c r="O119" i="5"/>
  <c r="Q119" i="5" s="1"/>
  <c r="O120" i="5"/>
  <c r="Q120" i="5"/>
  <c r="O121" i="5"/>
  <c r="Q121" i="5" s="1"/>
  <c r="O122" i="5"/>
  <c r="Q122" i="5"/>
  <c r="O123" i="5"/>
  <c r="Q123" i="5" s="1"/>
  <c r="O124" i="5"/>
  <c r="Q124" i="5"/>
  <c r="O125" i="5"/>
  <c r="Q125" i="5" s="1"/>
  <c r="O126" i="5"/>
  <c r="Q126" i="5"/>
  <c r="O127" i="5"/>
  <c r="Q127" i="5" s="1"/>
  <c r="O128" i="5"/>
  <c r="Q128" i="5"/>
  <c r="O129" i="5"/>
  <c r="Q129" i="5" s="1"/>
  <c r="O130" i="5"/>
  <c r="Q130" i="5"/>
  <c r="O131" i="5"/>
  <c r="Q131" i="5" s="1"/>
  <c r="O132" i="5"/>
  <c r="Q132" i="5"/>
  <c r="O133" i="5"/>
  <c r="Q133" i="5" s="1"/>
  <c r="O134" i="5"/>
  <c r="Q134" i="5"/>
  <c r="O135" i="5"/>
  <c r="Q135" i="5" s="1"/>
  <c r="O136" i="5"/>
  <c r="Q136" i="5"/>
  <c r="O137" i="5"/>
  <c r="Q137" i="5" s="1"/>
  <c r="O138" i="5"/>
  <c r="Q138" i="5"/>
  <c r="O139" i="5"/>
  <c r="Q139" i="5" s="1"/>
  <c r="O140" i="5"/>
  <c r="Q140" i="5"/>
  <c r="O141" i="5"/>
  <c r="Q141" i="5" s="1"/>
  <c r="O142" i="5"/>
  <c r="Q142" i="5"/>
  <c r="O143" i="5"/>
  <c r="Q143" i="5" s="1"/>
  <c r="O144" i="5"/>
  <c r="Q144" i="5"/>
  <c r="O145" i="5"/>
  <c r="Q145" i="5" s="1"/>
  <c r="O146" i="5"/>
  <c r="Q146" i="5"/>
  <c r="O147" i="5"/>
  <c r="Q147" i="5" s="1"/>
  <c r="O148" i="5"/>
  <c r="Q148" i="5"/>
  <c r="O149" i="5"/>
  <c r="Q149" i="5" s="1"/>
  <c r="Q162" i="5"/>
  <c r="Q166" i="5"/>
  <c r="Q170" i="5"/>
  <c r="Q174" i="5"/>
  <c r="Q180" i="5"/>
  <c r="Q184" i="5"/>
  <c r="Q188" i="5"/>
  <c r="Q192" i="5"/>
  <c r="Q194" i="5"/>
  <c r="Q196" i="5"/>
  <c r="Q202" i="5"/>
  <c r="Q204" i="5"/>
  <c r="Q214" i="5"/>
  <c r="Q216" i="5"/>
  <c r="Q218" i="5"/>
  <c r="Q220" i="5"/>
  <c r="Q222" i="5"/>
  <c r="Q224" i="5"/>
  <c r="Q226" i="5"/>
  <c r="Q230" i="5"/>
  <c r="Q232" i="5"/>
  <c r="Q234" i="5"/>
  <c r="Q236" i="5"/>
  <c r="Q238" i="5"/>
  <c r="Q240" i="5"/>
  <c r="Q244" i="5"/>
  <c r="Q246" i="5"/>
  <c r="Q248" i="5"/>
  <c r="Q250" i="5"/>
  <c r="Q252" i="5"/>
  <c r="Q254" i="5"/>
  <c r="Q256" i="5"/>
  <c r="Q260" i="5"/>
  <c r="Q262" i="5"/>
  <c r="Q264" i="5"/>
  <c r="Q266" i="5"/>
  <c r="Q268" i="5"/>
  <c r="Q270" i="5"/>
  <c r="Q272" i="5"/>
  <c r="Q276" i="5"/>
  <c r="Q278" i="5"/>
  <c r="Q280" i="5"/>
  <c r="Q284" i="5"/>
  <c r="Q286" i="5"/>
  <c r="Q288" i="5"/>
  <c r="Q296" i="5"/>
  <c r="P312" i="5"/>
  <c r="O312" i="5"/>
  <c r="P328" i="5"/>
  <c r="Q328" i="5" s="1"/>
  <c r="O328" i="5"/>
  <c r="P352" i="5"/>
  <c r="O352" i="5"/>
  <c r="Q352" i="5" s="1"/>
  <c r="P384" i="5"/>
  <c r="O384" i="5"/>
  <c r="Q384" i="5"/>
  <c r="O15" i="5"/>
  <c r="Q15" i="5" s="1"/>
  <c r="O16" i="5"/>
  <c r="Q16" i="5"/>
  <c r="O17" i="5"/>
  <c r="Q17" i="5" s="1"/>
  <c r="O18" i="5"/>
  <c r="Q18" i="5"/>
  <c r="O35" i="5"/>
  <c r="Q35" i="5" s="1"/>
  <c r="O36" i="5"/>
  <c r="Q36" i="5"/>
  <c r="O37" i="5"/>
  <c r="Q37" i="5" s="1"/>
  <c r="O38" i="5"/>
  <c r="Q38" i="5"/>
  <c r="O39" i="5"/>
  <c r="Q39" i="5" s="1"/>
  <c r="O51" i="5"/>
  <c r="Q51" i="5"/>
  <c r="O52" i="5"/>
  <c r="Q52" i="5" s="1"/>
  <c r="O53" i="5"/>
  <c r="Q53" i="5"/>
  <c r="O54" i="5"/>
  <c r="Q54" i="5" s="1"/>
  <c r="O55" i="5"/>
  <c r="Q55" i="5"/>
  <c r="O56" i="5"/>
  <c r="Q56" i="5" s="1"/>
  <c r="O57" i="5"/>
  <c r="Q57" i="5"/>
  <c r="O58" i="5"/>
  <c r="Q58" i="5" s="1"/>
  <c r="O79" i="5"/>
  <c r="Q79" i="5"/>
  <c r="O80" i="5"/>
  <c r="Q80" i="5" s="1"/>
  <c r="O81" i="5"/>
  <c r="Q81" i="5"/>
  <c r="O82" i="5"/>
  <c r="Q82" i="5" s="1"/>
  <c r="O83" i="5"/>
  <c r="Q83" i="5"/>
  <c r="O84" i="5"/>
  <c r="Q84" i="5" s="1"/>
  <c r="O85" i="5"/>
  <c r="Q85" i="5"/>
  <c r="O86" i="5"/>
  <c r="Q86" i="5" s="1"/>
  <c r="O87" i="5"/>
  <c r="Q87" i="5"/>
  <c r="O88" i="5"/>
  <c r="Q88" i="5" s="1"/>
  <c r="O89" i="5"/>
  <c r="Q89" i="5"/>
  <c r="O90" i="5"/>
  <c r="Q90" i="5" s="1"/>
  <c r="O153" i="5"/>
  <c r="Q153" i="5"/>
  <c r="O157" i="5"/>
  <c r="Q157" i="5" s="1"/>
  <c r="O161" i="5"/>
  <c r="Q161" i="5"/>
  <c r="O163" i="5"/>
  <c r="O165" i="5"/>
  <c r="Q165" i="5"/>
  <c r="O167" i="5"/>
  <c r="Q167" i="5"/>
  <c r="O169" i="5"/>
  <c r="Q169" i="5"/>
  <c r="O171" i="5"/>
  <c r="Q171" i="5"/>
  <c r="O173" i="5"/>
  <c r="Q173" i="5"/>
  <c r="O175" i="5"/>
  <c r="Q175" i="5"/>
  <c r="P324" i="5"/>
  <c r="O324" i="5"/>
  <c r="P339" i="5"/>
  <c r="Q339" i="5" s="1"/>
  <c r="O339" i="5"/>
  <c r="P371" i="5"/>
  <c r="O371" i="5"/>
  <c r="Q371" i="5" s="1"/>
  <c r="P403" i="5"/>
  <c r="O403" i="5"/>
  <c r="O152" i="5"/>
  <c r="Q152" i="5"/>
  <c r="O156" i="5"/>
  <c r="Q156" i="5" s="1"/>
  <c r="O160" i="5"/>
  <c r="Q160" i="5"/>
  <c r="Q163" i="5"/>
  <c r="P320" i="5"/>
  <c r="O320" i="5"/>
  <c r="Q320" i="5"/>
  <c r="P368" i="5"/>
  <c r="Q368" i="5" s="1"/>
  <c r="O368" i="5"/>
  <c r="P400" i="5"/>
  <c r="O400" i="5"/>
  <c r="Q400" i="5"/>
  <c r="O313" i="5"/>
  <c r="Q313" i="5"/>
  <c r="O317" i="5"/>
  <c r="Q317" i="5"/>
  <c r="O321" i="5"/>
  <c r="Q321" i="5"/>
  <c r="O325" i="5"/>
  <c r="Q325" i="5"/>
  <c r="O329" i="5"/>
  <c r="Q329" i="5"/>
  <c r="Q334" i="5"/>
  <c r="Q338" i="5"/>
  <c r="P340" i="5"/>
  <c r="O340" i="5"/>
  <c r="Q340" i="5"/>
  <c r="Q343" i="5"/>
  <c r="O347" i="5"/>
  <c r="Q347" i="5"/>
  <c r="P356" i="5"/>
  <c r="Q356" i="5" s="1"/>
  <c r="O356" i="5"/>
  <c r="Q359" i="5"/>
  <c r="O363" i="5"/>
  <c r="Q363" i="5"/>
  <c r="P372" i="5"/>
  <c r="O372" i="5"/>
  <c r="Q372" i="5"/>
  <c r="Q375" i="5"/>
  <c r="O379" i="5"/>
  <c r="Q379" i="5"/>
  <c r="P388" i="5"/>
  <c r="Q388" i="5" s="1"/>
  <c r="O388" i="5"/>
  <c r="Q391" i="5"/>
  <c r="O395" i="5"/>
  <c r="Q395" i="5"/>
  <c r="P404" i="5"/>
  <c r="Q404" i="5" s="1"/>
  <c r="O404" i="5"/>
  <c r="P408" i="5"/>
  <c r="O408" i="5"/>
  <c r="O490" i="5"/>
  <c r="P490" i="5"/>
  <c r="Q490" i="5"/>
  <c r="P507" i="5"/>
  <c r="Q507" i="5" s="1"/>
  <c r="O507" i="5"/>
  <c r="P344" i="5"/>
  <c r="Q344" i="5" s="1"/>
  <c r="O344" i="5"/>
  <c r="O351" i="5"/>
  <c r="Q351" i="5"/>
  <c r="P360" i="5"/>
  <c r="Q360" i="5" s="1"/>
  <c r="O360" i="5"/>
  <c r="O367" i="5"/>
  <c r="Q367" i="5"/>
  <c r="P376" i="5"/>
  <c r="O376" i="5"/>
  <c r="Q376" i="5"/>
  <c r="O383" i="5"/>
  <c r="Q383" i="5" s="1"/>
  <c r="P392" i="5"/>
  <c r="O392" i="5"/>
  <c r="Q392" i="5"/>
  <c r="O399" i="5"/>
  <c r="Q399" i="5"/>
  <c r="O486" i="5"/>
  <c r="P486" i="5"/>
  <c r="Q486" i="5" s="1"/>
  <c r="O502" i="5"/>
  <c r="P502" i="5"/>
  <c r="Q502" i="5" s="1"/>
  <c r="P515" i="5"/>
  <c r="Q515" i="5" s="1"/>
  <c r="O515" i="5"/>
  <c r="P348" i="5"/>
  <c r="Q348" i="5" s="1"/>
  <c r="O348" i="5"/>
  <c r="P364" i="5"/>
  <c r="O364" i="5"/>
  <c r="P380" i="5"/>
  <c r="O380" i="5"/>
  <c r="P396" i="5"/>
  <c r="O396" i="5"/>
  <c r="Q396" i="5"/>
  <c r="O482" i="5"/>
  <c r="P482" i="5"/>
  <c r="O498" i="5"/>
  <c r="P498" i="5"/>
  <c r="Q498" i="5"/>
  <c r="O405" i="5"/>
  <c r="Q405" i="5"/>
  <c r="O409" i="5"/>
  <c r="Q409" i="5"/>
  <c r="Q477" i="5"/>
  <c r="P479" i="5"/>
  <c r="O479" i="5"/>
  <c r="Q479" i="5" s="1"/>
  <c r="Q481" i="5"/>
  <c r="P483" i="5"/>
  <c r="O483" i="5"/>
  <c r="Q485" i="5"/>
  <c r="P487" i="5"/>
  <c r="Q487" i="5" s="1"/>
  <c r="O487" i="5"/>
  <c r="Q489" i="5"/>
  <c r="P491" i="5"/>
  <c r="Q491" i="5" s="1"/>
  <c r="O491" i="5"/>
  <c r="P495" i="5"/>
  <c r="Q495" i="5" s="1"/>
  <c r="O495" i="5"/>
  <c r="Q497" i="5"/>
  <c r="P499" i="5"/>
  <c r="Q499" i="5" s="1"/>
  <c r="O499" i="5"/>
  <c r="Q501" i="5"/>
  <c r="P503" i="5"/>
  <c r="Q503" i="5" s="1"/>
  <c r="O503" i="5"/>
  <c r="Q505" i="5"/>
  <c r="O511" i="5"/>
  <c r="Q511" i="5"/>
  <c r="Q513" i="5"/>
  <c r="O519" i="5"/>
  <c r="Q519" i="5"/>
  <c r="Q521" i="5"/>
  <c r="O509" i="5"/>
  <c r="Q509" i="5"/>
  <c r="O517" i="5"/>
  <c r="Q517" i="5"/>
  <c r="O506" i="5"/>
  <c r="Q506" i="5"/>
  <c r="O508" i="5"/>
  <c r="Q508" i="5"/>
  <c r="O510" i="5"/>
  <c r="Q510" i="5"/>
  <c r="O512" i="5"/>
  <c r="Q512" i="5"/>
  <c r="O514" i="5"/>
  <c r="Q514" i="5"/>
  <c r="O516" i="5"/>
  <c r="O518" i="5"/>
  <c r="Q518" i="5" s="1"/>
  <c r="O520" i="5"/>
  <c r="Q520" i="5"/>
  <c r="O522" i="5"/>
  <c r="Q522" i="5"/>
  <c r="Q533" i="5"/>
  <c r="Q549" i="5"/>
  <c r="Q558" i="5"/>
  <c r="Q516" i="5"/>
  <c r="Q539" i="5"/>
  <c r="Q494" i="5"/>
  <c r="Q298" i="5"/>
  <c r="Q290" i="5"/>
  <c r="Q386" i="5"/>
  <c r="Q354" i="5"/>
  <c r="Q318" i="5"/>
  <c r="Q305" i="5"/>
  <c r="Q297" i="5"/>
  <c r="Q289" i="5"/>
  <c r="Q387" i="5"/>
  <c r="Q316" i="5"/>
  <c r="Q310" i="5"/>
  <c r="Q302" i="5"/>
  <c r="Q294" i="5"/>
  <c r="Q308" i="5"/>
  <c r="Q300" i="5"/>
  <c r="Q382" i="5"/>
  <c r="Q380" i="5"/>
  <c r="Q370" i="5"/>
  <c r="Q309" i="5"/>
  <c r="Q301" i="5"/>
  <c r="Q293" i="5"/>
  <c r="Q326" i="5"/>
  <c r="Q303" i="5"/>
  <c r="Q295" i="5"/>
  <c r="Q312" i="5"/>
  <c r="Q483" i="5"/>
  <c r="Q478" i="5"/>
  <c r="Q365" i="5"/>
  <c r="Q366" i="5"/>
  <c r="Q482" i="5"/>
  <c r="Q350" i="5"/>
  <c r="Q408" i="5"/>
  <c r="Q324" i="5"/>
  <c r="Q364" i="5"/>
  <c r="Q403" i="5"/>
  <c r="Q407" i="5"/>
  <c r="Q355" i="5"/>
  <c r="Q22" i="5"/>
  <c r="O34" i="5"/>
  <c r="Q34" i="5"/>
  <c r="Q20" i="5"/>
  <c r="P48" i="5"/>
  <c r="Q48" i="5"/>
  <c r="P12" i="5"/>
  <c r="Q12" i="5" s="1"/>
  <c r="O30" i="5"/>
  <c r="Q30" i="5"/>
  <c r="O14" i="5"/>
  <c r="Q14" i="5" s="1"/>
  <c r="O23" i="5"/>
  <c r="Q23" i="5"/>
  <c r="P8" i="5"/>
  <c r="Q8" i="5"/>
  <c r="P7" i="5"/>
  <c r="Q7" i="5"/>
  <c r="P527" i="5"/>
  <c r="Q527" i="5" s="1"/>
  <c r="O527" i="5"/>
  <c r="P535" i="5"/>
  <c r="O535" i="5"/>
  <c r="P44" i="5"/>
  <c r="Q44" i="5"/>
  <c r="P24" i="5"/>
  <c r="Q24" i="5"/>
  <c r="P543" i="5"/>
  <c r="Q543" i="5" s="1"/>
  <c r="O543" i="5"/>
  <c r="O547" i="5"/>
  <c r="P547" i="5"/>
  <c r="Q547" i="5" s="1"/>
  <c r="P551" i="5"/>
  <c r="O551" i="5"/>
  <c r="Q551" i="5"/>
  <c r="P212" i="5"/>
  <c r="Q212" i="5"/>
  <c r="P414" i="5"/>
  <c r="Q414" i="5"/>
  <c r="P431" i="5"/>
  <c r="Q431" i="5"/>
  <c r="O416" i="5"/>
  <c r="Q416" i="5"/>
  <c r="Q535" i="5"/>
  <c r="Q381" i="5" l="1"/>
  <c r="Q292" i="5"/>
  <c r="Q75" i="5"/>
  <c r="Q10" i="5"/>
  <c r="Q299" i="5"/>
  <c r="Q50" i="5"/>
  <c r="O71" i="5"/>
  <c r="Q71" i="5" s="1"/>
  <c r="O43" i="5"/>
  <c r="Q43" i="5" s="1"/>
  <c r="O75" i="5"/>
  <c r="P11" i="5"/>
  <c r="Q11" i="5" s="1"/>
  <c r="P19" i="5"/>
  <c r="Q19" i="5" s="1"/>
  <c r="P25" i="5"/>
  <c r="Q25" i="5" s="1"/>
  <c r="P31" i="5"/>
  <c r="Q31" i="5" s="1"/>
  <c r="P70" i="5"/>
  <c r="Q70" i="5" s="1"/>
  <c r="P74" i="5"/>
  <c r="Q74" i="5" s="1"/>
  <c r="O50" i="5"/>
  <c r="O523" i="5"/>
  <c r="P523" i="5"/>
  <c r="Q523" i="5" s="1"/>
  <c r="P555" i="5"/>
  <c r="Q555" i="5" s="1"/>
  <c r="O555" i="5"/>
  <c r="P32" i="5"/>
  <c r="Q32" i="5" s="1"/>
  <c r="O47" i="5"/>
  <c r="Q47" i="5" s="1"/>
  <c r="P228" i="5"/>
  <c r="Q228" i="5" s="1"/>
  <c r="O228" i="5"/>
  <c r="P531" i="5"/>
  <c r="O531" i="5"/>
  <c r="P6" i="5"/>
  <c r="Q6" i="5" s="1"/>
  <c r="O6" i="5"/>
  <c r="O5" i="5"/>
  <c r="P5" i="5"/>
  <c r="O415" i="5"/>
  <c r="Q415" i="5" s="1"/>
  <c r="P430" i="5"/>
  <c r="Q430" i="5" s="1"/>
  <c r="P554" i="5"/>
  <c r="Q554" i="5" s="1"/>
  <c r="O560" i="5" l="1"/>
  <c r="Q531" i="5"/>
  <c r="Q5" i="5"/>
  <c r="Q560" i="5" s="1"/>
  <c r="P560" i="5"/>
</calcChain>
</file>

<file path=xl/comments1.xml><?xml version="1.0" encoding="utf-8"?>
<comments xmlns="http://schemas.openxmlformats.org/spreadsheetml/2006/main">
  <authors>
    <author>Fredy Ramirez Casasbuenas</author>
  </authors>
  <commentList>
    <comment ref="L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<sst xmlns="http://schemas.openxmlformats.org/spreadsheetml/2006/main" count="1162" uniqueCount="1149">
  <si>
    <t>D05AA015373</t>
  </si>
  <si>
    <t>LIDOCAINA/EPINEFRINA 2% SOL INY VIAL 50ml</t>
  </si>
  <si>
    <t>J01XL015701</t>
  </si>
  <si>
    <t>LINEZOLID 2mg/1ml SOL INY BOLSA 300ml</t>
  </si>
  <si>
    <t>A07XL001015</t>
  </si>
  <si>
    <t>LOPERAMIDA 2mg TABLETA</t>
  </si>
  <si>
    <t>J05AR001232</t>
  </si>
  <si>
    <t>LOPINAVIR/RITONAVIR 200mg/50mg TABLETA</t>
  </si>
  <si>
    <t>R06AL016011</t>
  </si>
  <si>
    <t>LORATADINA 10mg TABLETA</t>
  </si>
  <si>
    <t>N05BL017013</t>
  </si>
  <si>
    <t>LORAZEPAM 1mg TABLETA</t>
  </si>
  <si>
    <t>N05BL017012</t>
  </si>
  <si>
    <t>LORAZEPAM 2mg TABLETA</t>
  </si>
  <si>
    <t>C02KL014020</t>
  </si>
  <si>
    <t>LOSARTAN 50mg TABLETA</t>
  </si>
  <si>
    <t>B04AL018011</t>
  </si>
  <si>
    <t>LOVASTATINA 20mg TABLETA</t>
  </si>
  <si>
    <t>N03AM001701</t>
  </si>
  <si>
    <t>MAGNESIO SULFATO 2g/10ml SOL INY AMP 10ml</t>
  </si>
  <si>
    <t>B05BM002702</t>
  </si>
  <si>
    <t>MANITOL 20% SOL INY BOLSA 500ml</t>
  </si>
  <si>
    <t>G03DM004113</t>
  </si>
  <si>
    <t>MEDROXIPROGESTERONA ACETATO 150mg/3ml VIAL 3ml</t>
  </si>
  <si>
    <t>N02AM008701</t>
  </si>
  <si>
    <t>MEPERIDINA 100mg/2ml AMPOLLA 2ml</t>
  </si>
  <si>
    <t>J01DI004722</t>
  </si>
  <si>
    <t>MEROPENEM 1g P.RECONS VIAL</t>
  </si>
  <si>
    <t>A16AE021532</t>
  </si>
  <si>
    <t>MESALAZINA 4g SUSPENSION RECTAL FCO 60ml</t>
  </si>
  <si>
    <t>N07AM010141</t>
  </si>
  <si>
    <t>MESALAZINA 500mg TABLETA</t>
  </si>
  <si>
    <t>R05CB057355</t>
  </si>
  <si>
    <t>MESNA 400mg SOLUCION AMPOLLA</t>
  </si>
  <si>
    <t>N02AM10011</t>
  </si>
  <si>
    <t>METADONA 10mg TABLETA</t>
  </si>
  <si>
    <t>A10BM011011</t>
  </si>
  <si>
    <t>METFORMINA 850mg TABLETA</t>
  </si>
  <si>
    <t>G02AM027701</t>
  </si>
  <si>
    <t>METILERGOBASINA 0.2mg/ml SOL INY AMP 1ml</t>
  </si>
  <si>
    <t>H02AM013721</t>
  </si>
  <si>
    <t>METILPREDNISOLONA 500mg P.RECONS VIAL 10ml</t>
  </si>
  <si>
    <t>EL VALOR UNITARIO DE LA COLUMNA L DE CADA ÍTEM DEBE SER DILIGENCIADA SIN DECIMALES, DEBE SER EN PESO CERRADO.</t>
  </si>
  <si>
    <t>H03BM014011</t>
  </si>
  <si>
    <t>METIMAZOL 5mg TABLETA</t>
  </si>
  <si>
    <t>M03BM015011</t>
  </si>
  <si>
    <t>METOCARBAMOL 750mg TABLETA</t>
  </si>
  <si>
    <t>A03FM016011</t>
  </si>
  <si>
    <t>METOCLOPRAMIDA 10mg TABLETA</t>
  </si>
  <si>
    <t>A03AM016701</t>
  </si>
  <si>
    <t>METOCLOPRAMIDA 10mg/2ml SOL INY AMP 2ml</t>
  </si>
  <si>
    <t>C07AM017162</t>
  </si>
  <si>
    <t>METOPROLOL 1mg/1ml SOL INY AMP 5ml</t>
  </si>
  <si>
    <t>C07AM017161</t>
  </si>
  <si>
    <t>METOPROLOL 50mg TABLETA</t>
  </si>
  <si>
    <t>L01BM018011</t>
  </si>
  <si>
    <t>METOTREXATO 2,5mg TABLETA</t>
  </si>
  <si>
    <t>L01BM018721</t>
  </si>
  <si>
    <t>METOTREXATO 50mg P.RECONS VIAL</t>
  </si>
  <si>
    <t>P01AM020012</t>
  </si>
  <si>
    <t>METRONIDAZOL 500mg TABLETA</t>
  </si>
  <si>
    <t>J01XM021701</t>
  </si>
  <si>
    <t>METRONIDAZOL 500mg/100ml SOL BOLSA 100ml</t>
  </si>
  <si>
    <t>L04AM014010</t>
  </si>
  <si>
    <t>MICOFENOLATO MOFETILO 500mg TABLETA</t>
  </si>
  <si>
    <t>N01AM023703</t>
  </si>
  <si>
    <t>MIDAZOLAM 50mg/10ml SOL INY AMPOLLA 10ml</t>
  </si>
  <si>
    <t>N01AM023701</t>
  </si>
  <si>
    <t>MIDAZOLAM 5mg/5ml SOL INY AMPOLLA 5ml</t>
  </si>
  <si>
    <t>C01DM024701</t>
  </si>
  <si>
    <t>MILRINONA 10mg/10ml SOL INY VIAL 10ml</t>
  </si>
  <si>
    <t>C02AM011020</t>
  </si>
  <si>
    <t>MINOXIDIL 10mg TABLETA</t>
  </si>
  <si>
    <t>N02AM032014</t>
  </si>
  <si>
    <t>MIRTAZAPINA 30mg TABLETA</t>
  </si>
  <si>
    <t>A02BM026011</t>
  </si>
  <si>
    <t>MISOPROSTOL 200mcg TABLETA</t>
  </si>
  <si>
    <t>L01XM025701</t>
  </si>
  <si>
    <t>MITOMICINA 20mg P. RECONS AMPOLLA</t>
  </si>
  <si>
    <t>A12AA208751</t>
  </si>
  <si>
    <t>MODULO DE PROTEINA CON CALCIO POLVO 275g</t>
  </si>
  <si>
    <t>V06DF010405</t>
  </si>
  <si>
    <t>MODULO DE PROTEINA SIN CALCIO POLVO 250g</t>
  </si>
  <si>
    <t>N02AM024701</t>
  </si>
  <si>
    <t>MORFINA 10mg/1ml  AMPOLLA 1ml</t>
  </si>
  <si>
    <t>N02AM024201</t>
  </si>
  <si>
    <t>MORFINA 30mg/1ml SLN ORAL  FCO 30ml</t>
  </si>
  <si>
    <t>A03FA997512</t>
  </si>
  <si>
    <t>MOSAPRIDA 5mg TABLETA</t>
  </si>
  <si>
    <t>J01MM015015</t>
  </si>
  <si>
    <t>MOXIFLOXACINO 400mg/250ml SOL VIAL 250ml</t>
  </si>
  <si>
    <t>J01MA140018</t>
  </si>
  <si>
    <t>MOXIFLOXACINO 5mg SLN OFTALMICA  FCO 5ml</t>
  </si>
  <si>
    <t>B05BA021802</t>
  </si>
  <si>
    <t>MULTIVITAMINAS ADULTO LIOFILIZ VIAL 10ml</t>
  </si>
  <si>
    <t>B05BT0</t>
  </si>
  <si>
    <t>MULTIVITAMINAS PEDIATR SOL ORAL FCO 10ml</t>
  </si>
  <si>
    <t>B05BA031804</t>
  </si>
  <si>
    <t>MULTIVITAMINAS PEDIATRICAS VIAL 10ml</t>
  </si>
  <si>
    <t>V03AN001701</t>
  </si>
  <si>
    <t>NALOXONA 0.4mg SOL INY AMPOLLA 1ml</t>
  </si>
  <si>
    <t>M01AN002141</t>
  </si>
  <si>
    <t>NAPROXENO 250mg CAPSULA</t>
  </si>
  <si>
    <t>N07AN004702</t>
  </si>
  <si>
    <t>NEOSTIGMINA 0.5mg/ml SOL INY AMP 1ml</t>
  </si>
  <si>
    <t>J05AN014011</t>
  </si>
  <si>
    <t>NEVIRAPINA 200mg TABLETA</t>
  </si>
  <si>
    <t>C08CN006101</t>
  </si>
  <si>
    <t>NIFEDIPINO 10mg CAPSULA</t>
  </si>
  <si>
    <t>C08CN006102</t>
  </si>
  <si>
    <t>NIFEDIPINO 30mg CAPSULA LIBERACION MODIFICADA</t>
  </si>
  <si>
    <t>C08CN008701</t>
  </si>
  <si>
    <t>NIMODIPINO 10mg/50ml SOL INY VIAL 50ml</t>
  </si>
  <si>
    <t>C08CN008141</t>
  </si>
  <si>
    <t>NIMODIPINO 30mg TABLETA</t>
  </si>
  <si>
    <t>D01AA019419</t>
  </si>
  <si>
    <t>NISTATINA 100.000 U.I. / g Crema tubo 30 g</t>
  </si>
  <si>
    <t>J02AN009231</t>
  </si>
  <si>
    <t>NISTATINA 100000UI/ml SUSPENSION FCO 60ml</t>
  </si>
  <si>
    <t>J02AN009232</t>
  </si>
  <si>
    <t>NISTATINA/OXIDO DE ZINC CREMA TUBO 30g</t>
  </si>
  <si>
    <t>P01AN010101</t>
  </si>
  <si>
    <t>NITAZOXANIDA 500mg TABLETA</t>
  </si>
  <si>
    <t>G04AN010142</t>
  </si>
  <si>
    <t>NITROFURANTOINA 100mg TABLETA</t>
  </si>
  <si>
    <t>D08AN013332</t>
  </si>
  <si>
    <t>NITROFURAZONA 0,2g/100g UNGÜENTO FCO500g</t>
  </si>
  <si>
    <t>C01DN011701</t>
  </si>
  <si>
    <t>NOTA 1:</t>
  </si>
  <si>
    <t>NITROGLICERINA 50mg/10ml SOL INY AMP 10ml</t>
  </si>
  <si>
    <t>J01CA027141</t>
  </si>
  <si>
    <t>NITROPRUSIATO 50mg P.RECONS VIAL</t>
  </si>
  <si>
    <t>C01CE004702</t>
  </si>
  <si>
    <t>NOREPINEFRINA 4mg/4ml SOL INY AMP 4ml</t>
  </si>
  <si>
    <t>J01MN012141</t>
  </si>
  <si>
    <t>NORFLOXACINO 400mg TABLETA</t>
  </si>
  <si>
    <t>V06DF011234</t>
  </si>
  <si>
    <t>NP ADULTO CENTRAL SUSP BOLSA 1250ml</t>
  </si>
  <si>
    <t>B05BA102283</t>
  </si>
  <si>
    <t>NP ADULTO PERIFERICA SUSP BOLSA 1250ml</t>
  </si>
  <si>
    <t>A16AO008702</t>
  </si>
  <si>
    <t>OCTREOTIDE 0.1mg SOLUCION INYECTABLE 1ml</t>
  </si>
  <si>
    <t>N05AH033331</t>
  </si>
  <si>
    <t>OLANZAPINA 10mg P.RECONS VIAL</t>
  </si>
  <si>
    <t>N05AO010012P</t>
  </si>
  <si>
    <t>OLANZAPINA 10mg TABLETA</t>
  </si>
  <si>
    <t>N05AO010011P</t>
  </si>
  <si>
    <t>OLANZAPINA 5mg TABLETA</t>
  </si>
  <si>
    <t>A02BO002101</t>
  </si>
  <si>
    <t>OMEPRAZOL 20mg CAPSULA</t>
  </si>
  <si>
    <t>A02BO002721</t>
  </si>
  <si>
    <t>OMEPRAZOL 40mg P.RECONS VIAL</t>
  </si>
  <si>
    <t>A0XAO00703NP</t>
  </si>
  <si>
    <t>ONDANSETRON 8mg/4ml SOL INY AMPOLLA 4ml</t>
  </si>
  <si>
    <t>J01CO004721</t>
  </si>
  <si>
    <t>OXACILINA 1g POLVO RECONSTITUIR VIAL</t>
  </si>
  <si>
    <t>G04BO009011</t>
  </si>
  <si>
    <t>OXIBUTININA 5mg TABLETA</t>
  </si>
  <si>
    <t>N02AO021012</t>
  </si>
  <si>
    <t>OXICODONA 10mg TABLETA</t>
  </si>
  <si>
    <t>R01AO006422</t>
  </si>
  <si>
    <t>OXIMETAZOLINA 0,05% SOL NASAL FCO 15ml</t>
  </si>
  <si>
    <t>H01BO007702</t>
  </si>
  <si>
    <t>OXITOCINA 10UI/1ml  SOL INY AMPOLLA 1ml</t>
  </si>
  <si>
    <t>R07AP017250</t>
  </si>
  <si>
    <t>PALIVIZUMAB 50mg POLVO RECONSTITUIR VIAL</t>
  </si>
  <si>
    <t>N02BE012850</t>
  </si>
  <si>
    <t>PARACETAMOL 10mg/ml VIAL 100ml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</si>
  <si>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</si>
  <si>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</si>
  <si>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</si>
  <si>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</si>
  <si>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</si>
  <si>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CRISTALINA 1000000UI P.RECONS VIAL</t>
  </si>
  <si>
    <t>J01CP007722</t>
  </si>
  <si>
    <t>PENICILINA CRISTALINA 5000000UI P.RECONS VIAL</t>
  </si>
  <si>
    <t>B01TP039701</t>
  </si>
  <si>
    <t>PENTOXIFILINA 400mg TABLETA</t>
  </si>
  <si>
    <t>S01EP009602</t>
  </si>
  <si>
    <t>PILOCARPINA 20mg/1ml SOL OFTAL  FCO 15ml</t>
  </si>
  <si>
    <t>J01DP041721</t>
  </si>
  <si>
    <t>PIPERACILINA/TAZOBACTAM 4g/0,5g P.RECONS VIAL</t>
  </si>
  <si>
    <t>N07AP014011</t>
  </si>
  <si>
    <t>PIRIDOSTIGMINA 60mg TABLETA</t>
  </si>
  <si>
    <t>A11HP015141</t>
  </si>
  <si>
    <t>PIRIDOXINA 50mg CAPSULA</t>
  </si>
  <si>
    <t>P01BP017141</t>
  </si>
  <si>
    <t>PIRIMETAMINA/SULFADOXINA 25mg/500mg TABLETA</t>
  </si>
  <si>
    <t>V07AR002253</t>
  </si>
  <si>
    <t>POLIESTIRENO SULFONATO P.RECONS SOB 15g</t>
  </si>
  <si>
    <t>A16AP055251</t>
  </si>
  <si>
    <t>POLIETILENGLICOL P.RECONS SOBRE 105g</t>
  </si>
  <si>
    <t>A16AP055252</t>
  </si>
  <si>
    <t>POLIETILENGLICOL P.RECONS SOBRE 59g</t>
  </si>
  <si>
    <t>J01XB015678</t>
  </si>
  <si>
    <t>POLIMIXINA B 500000UI P.RECONS VIAL 10ml</t>
  </si>
  <si>
    <t>J01XB013944</t>
  </si>
  <si>
    <t>POLIMIXINA E 1000000UI P. RECONS VIAL</t>
  </si>
  <si>
    <t>A12BP022701</t>
  </si>
  <si>
    <t>POTASIO CLORURO 20mEq SOL INY AMP 10ml</t>
  </si>
  <si>
    <t>B05BA021803</t>
  </si>
  <si>
    <t>POTASIO FOSFATO 3,8mEq/2,6mmol/ml SOL INY  10ml</t>
  </si>
  <si>
    <t>A12BP023211</t>
  </si>
  <si>
    <t>POTASIO GLUCONATO 31%  ELIXIR FCO 180ml</t>
  </si>
  <si>
    <t>C02CP026011</t>
  </si>
  <si>
    <t>PRAZOSINA 1mg TABLETA</t>
  </si>
  <si>
    <t>H02AP027011</t>
  </si>
  <si>
    <t>PREDNISOLONA  5mg TABLETA</t>
  </si>
  <si>
    <t>H02AP027012</t>
  </si>
  <si>
    <t>PREDNISONA 50mg TABLETA</t>
  </si>
  <si>
    <t>N03A9031011</t>
  </si>
  <si>
    <t>PREGABALINA 150mg CAPSULA</t>
  </si>
  <si>
    <t>N03A9031012</t>
  </si>
  <si>
    <t>PREGABALINA 75mg CAPSULA</t>
  </si>
  <si>
    <t>P01BP001002</t>
  </si>
  <si>
    <t>PRIMAQUINA 15mg TABLETA</t>
  </si>
  <si>
    <t>C01BP014010</t>
  </si>
  <si>
    <t>PROPAFENONA Tab 150mg *</t>
  </si>
  <si>
    <t>H03AP014030</t>
  </si>
  <si>
    <t>PROPILTIOURACILO 50mg TABLETA</t>
  </si>
  <si>
    <t>N01AP038902</t>
  </si>
  <si>
    <t>PROPOFOL 1% SUSPENSION AMPOLLA 20ml</t>
  </si>
  <si>
    <t>C07AP035011</t>
  </si>
  <si>
    <t>PROPRANOLOL 40mg TABLETA</t>
  </si>
  <si>
    <t>V03AB145931</t>
  </si>
  <si>
    <t>PROTAMINA 5000UI  SOL INY AMPOLLA 5ml</t>
  </si>
  <si>
    <t>C05AX043335</t>
  </si>
  <si>
    <t>PROTECTOR CUTANEO OXIDO DE ZINC 12% CREMA tubo 60g</t>
  </si>
  <si>
    <t>P01TC12</t>
  </si>
  <si>
    <t>PRUEBA DE TUBERCULINA PPD SOL INY 2 mL</t>
  </si>
  <si>
    <t>N05AC032030</t>
  </si>
  <si>
    <t>QUETIAPINA 100mg TABLETA</t>
  </si>
  <si>
    <t>N05AH044719</t>
  </si>
  <si>
    <t>QUETIAPINA 25mg TABLETA</t>
  </si>
  <si>
    <t>J05AX088423</t>
  </si>
  <si>
    <t>RALTEGRAVIR 400mg TABLETA</t>
  </si>
  <si>
    <t>S01XR017001</t>
  </si>
  <si>
    <t>RANIBIZUMAB 10mg/ml INTRAVITREA VIAL 0,23ml</t>
  </si>
  <si>
    <t>A02BR001011</t>
  </si>
  <si>
    <t>RANITIDINA 150mg TABLETA</t>
  </si>
  <si>
    <t>A02BR001701</t>
  </si>
  <si>
    <t>RANITIDINA 50mg SOL INY AMPOLLA 2ml</t>
  </si>
  <si>
    <t>N01AR010701</t>
  </si>
  <si>
    <t>REMIFENTANILO 2mg SOL INY VIAL 2 ml</t>
  </si>
  <si>
    <t>J04BR005101</t>
  </si>
  <si>
    <t>RIFAMPICINA 300mg CAPSULA</t>
  </si>
  <si>
    <t>J01XR010101</t>
  </si>
  <si>
    <t>RIFAXIMINA 200mg TABLETA</t>
  </si>
  <si>
    <t>C02KX052002</t>
  </si>
  <si>
    <t>RIOCIGUAT TN 1,0mg</t>
  </si>
  <si>
    <t>C02KX052004</t>
  </si>
  <si>
    <t>RIOCIGUAT TN 2,0mg</t>
  </si>
  <si>
    <t>N05AR001011</t>
  </si>
  <si>
    <t>RISPERIDONA 1mg TABLETA</t>
  </si>
  <si>
    <t>N05AR001010</t>
  </si>
  <si>
    <t>RISPERIDONA 2mg TABLETA</t>
  </si>
  <si>
    <t>J05AR009141</t>
  </si>
  <si>
    <t>RITONAVIR 100mg CAPSULA</t>
  </si>
  <si>
    <t>L01XR037703</t>
  </si>
  <si>
    <t>RITUXIMAB 100mg/10ml SOL INY VIAL 10ml</t>
  </si>
  <si>
    <t>L1X3R036702</t>
  </si>
  <si>
    <t>RITUXIMAB 500mg/50ml SOL INY VIAL 50ml</t>
  </si>
  <si>
    <t>B01AX068726</t>
  </si>
  <si>
    <t>RIVAROXABAN 10mg TABLETA</t>
  </si>
  <si>
    <t>M03AV015723</t>
  </si>
  <si>
    <t>ROCURONIO 50mg SOL INY VIAL 5ml</t>
  </si>
  <si>
    <t>B02BX043068</t>
  </si>
  <si>
    <t>ROMIPLOSTIM 250mcg P. RECONS VIAL</t>
  </si>
  <si>
    <t>A07FA0213511</t>
  </si>
  <si>
    <t>SACCHAROMYCES BOULARDI 250mg P.RECONS VIAL</t>
  </si>
  <si>
    <t>R03AS001461</t>
  </si>
  <si>
    <t>SALBUTAMOL 0,5%  SOL MICRONEBULIZAR FCO 15ml</t>
  </si>
  <si>
    <t>R03AS001471</t>
  </si>
  <si>
    <t>SALBUTAMOL 100mcg/Do SUSP INH 10ml</t>
  </si>
  <si>
    <t>CT10790905</t>
  </si>
  <si>
    <t>CODIGO INSTITUCIONAL</t>
  </si>
  <si>
    <t>SELLANTE DE FIBRINOGENO, APROTININA Y TROMBINA 4ml</t>
  </si>
  <si>
    <t>CT10791904</t>
  </si>
  <si>
    <t>SELLANTE DE FIBRINOGENO, TROMBINA y CLORURO DE CALCIO 2ml</t>
  </si>
  <si>
    <t>Apoyo tecnológico CONGELADOR para mantener cadena de frio del insumo</t>
  </si>
  <si>
    <t>N07XS021002</t>
  </si>
  <si>
    <t>SERTRALINA 50mg TABLETA</t>
  </si>
  <si>
    <t>C04AS010120</t>
  </si>
  <si>
    <t>SILDENAFILO 50mg TABLETA</t>
  </si>
  <si>
    <t>B05BS004704</t>
  </si>
  <si>
    <t>SLN SALINA BALANCEADA OFTA 0,9% FCO 500ml</t>
  </si>
  <si>
    <t>Bolsa de polipropileno, tubo de ventilación en polipropileno tapon de bromobutilo agrafe de aluminio</t>
  </si>
  <si>
    <t>B05XS004702</t>
  </si>
  <si>
    <t>SODIO CLORURO 20mEq SOL INY AMPOLLA 10ml</t>
  </si>
  <si>
    <t>B05ZS012751</t>
  </si>
  <si>
    <t>SOL HEMODIALISIS BICARBONATO BOLSA 3000ml</t>
  </si>
  <si>
    <t>B05BS004705</t>
  </si>
  <si>
    <t>SOLUCION SALINA 3% BOLSA 500ml</t>
  </si>
  <si>
    <t>B05BS014706</t>
  </si>
  <si>
    <t>SOLUCION SALINA NORMAL 0,45%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</si>
  <si>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</si>
  <si>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</si>
  <si>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</si>
  <si>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</si>
  <si>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</si>
  <si>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</si>
  <si>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</si>
  <si>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</si>
  <si>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H01CB018454</t>
  </si>
  <si>
    <t>SOMATOSTATINA 3mg/1ml SOL INY AMP 1ml</t>
  </si>
  <si>
    <t>M03AS013701</t>
  </si>
  <si>
    <t>SUCCINILCOLINA 1g/10ml SOL INY VIAL 10ml</t>
  </si>
  <si>
    <t>A02BS014011</t>
  </si>
  <si>
    <t>SUCRALFATO 1g TABLETA</t>
  </si>
  <si>
    <t>A02XS012301</t>
  </si>
  <si>
    <t>SUCRALFATO 1g/5ml SUSPENSION FCO 200ml</t>
  </si>
  <si>
    <t>J06AS016801</t>
  </si>
  <si>
    <t>SUERO ANTIOFIDICO POLIVALENTE Sol Iny *</t>
  </si>
  <si>
    <t>S01AS019602</t>
  </si>
  <si>
    <t>SULFACETAMIDA 100mg/ml SOL OFTA FCO 15ml</t>
  </si>
  <si>
    <t xml:space="preserve">El envase debe (ser en) Bolsa viaflex plástica de PVC (plástico grado médico) colapsible. Empacada individualmente en sobrebolsa de Polietileno de Alta densidad. </t>
  </si>
  <si>
    <t>D06AS032031</t>
  </si>
  <si>
    <t>SULFADIAZINA DE PLATA 1% CREMA TUBO 30g</t>
  </si>
  <si>
    <t>A16AS014010</t>
  </si>
  <si>
    <t>SULFASALAZINA 500mg TABLETA</t>
  </si>
  <si>
    <t>B03AS011165</t>
  </si>
  <si>
    <t>SULFATO FERROSO ANHIDRO 125mg/20ml  SLN ORAL FCO</t>
  </si>
  <si>
    <t>A12AS001015</t>
  </si>
  <si>
    <t>SUPLEMENTO DE CALCIO + VITAMINA D Susp Oral *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</si>
  <si>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</si>
  <si>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</si>
  <si>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</si>
  <si>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</si>
  <si>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</si>
  <si>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</si>
  <si>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D011AX014011</t>
  </si>
  <si>
    <t>TACROLIMUS 0.03% Ung *</t>
  </si>
  <si>
    <t>D011AT019011</t>
  </si>
  <si>
    <t>TACROLIMUS 1mg CAPSULA</t>
  </si>
  <si>
    <t>L01XT015010</t>
  </si>
  <si>
    <t>TAMSULOSINA 0,4mg CAPSULA</t>
  </si>
  <si>
    <t>B01AD112170</t>
  </si>
  <si>
    <t>TENECTEPLASA 10000UI P.RECONS VIAL</t>
  </si>
  <si>
    <t>R03DT004142</t>
  </si>
  <si>
    <t>TEOFILINA 125mg CAPSULA</t>
  </si>
  <si>
    <t>R03DT004141</t>
  </si>
  <si>
    <t>TEOFILINA 300mg CAPSULA</t>
  </si>
  <si>
    <t>H01BA049420</t>
  </si>
  <si>
    <t>TERLIPRESINA 1mg P. RECONST VIAL 5ml</t>
  </si>
  <si>
    <t>S01HP039605</t>
  </si>
  <si>
    <t>Tetracaina 0.5% solucion oftalmica frasco 15ml</t>
  </si>
  <si>
    <t>A11DT009701</t>
  </si>
  <si>
    <t>TIAMINA 100mg/1ml SOL INY AMPOLLA 10ml</t>
  </si>
  <si>
    <t>A11DT009141</t>
  </si>
  <si>
    <t>TIAMINA 300mg TABLETA</t>
  </si>
  <si>
    <t>B01AC242872</t>
  </si>
  <si>
    <t>TICAGRELOR 90mg TABLETA</t>
  </si>
  <si>
    <t>J01CA026777</t>
  </si>
  <si>
    <t>TIGECICLINA 50mg P. RECONS VIAL 5ml</t>
  </si>
  <si>
    <t>S01ED012649</t>
  </si>
  <si>
    <t>TIMOLOL 0.5% SOL OFTALMICA FCO 5 mL</t>
  </si>
  <si>
    <t>N01AT015721</t>
  </si>
  <si>
    <t>TIOPENTAL 1g P.RECONS VIAL 50ml</t>
  </si>
  <si>
    <t>B01AC171925</t>
  </si>
  <si>
    <t>TIROFIBAN 0,25mg/1ml SOL INY VIAL 50ml</t>
  </si>
  <si>
    <t>S01AA128240</t>
  </si>
  <si>
    <t>TOBRAMICINA 0,3%  SLN OFTALMICA FCO 5mL</t>
  </si>
  <si>
    <t>J01GB010112723</t>
  </si>
  <si>
    <t>TOBRAMICINA 300mg SOL INHALAC VIAL 5ml</t>
  </si>
  <si>
    <t>J07AT027701</t>
  </si>
  <si>
    <t>TOXINA BOTULINICA 100UI P. RECONST VIAL</t>
  </si>
  <si>
    <t>J07AT021994</t>
  </si>
  <si>
    <t>TOXINA BOTULINICA 200UI P. RECONST VIAL</t>
  </si>
  <si>
    <t>H02AB006711</t>
  </si>
  <si>
    <t>TOXOIDE TETANICO SUSPENSION INY VIAL 0,5ml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</si>
  <si>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</si>
  <si>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</si>
  <si>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</si>
  <si>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</si>
  <si>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</si>
  <si>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</si>
  <si>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M01DT021071</t>
  </si>
  <si>
    <t>TRIAMCINOLONA 10mg P. RECONST VIAL</t>
  </si>
  <si>
    <t>D11AX943022</t>
  </si>
  <si>
    <t>TRICTICUM VULGARE 15g GEL TUBO</t>
  </si>
  <si>
    <t>D01XT001010</t>
  </si>
  <si>
    <t>TRICTICUM VULGARE CREMA 32g</t>
  </si>
  <si>
    <t>G02CX218605</t>
  </si>
  <si>
    <t>TRICTICUM VULGARE CREMA 60g</t>
  </si>
  <si>
    <t>D03AT013601</t>
  </si>
  <si>
    <t>TRICTICUM VULGARE GASA 4g UND</t>
  </si>
  <si>
    <t>A03FTOO1030</t>
  </si>
  <si>
    <t>TRIMEBUTINA 200mg TABLETA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</si>
  <si>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</si>
  <si>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</si>
  <si>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</si>
  <si>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</si>
  <si>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</si>
  <si>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</si>
  <si>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S01FT026601</t>
  </si>
  <si>
    <t>TROPICAMIDA 1%  SOL OFTALMICA FCO 5ml</t>
  </si>
  <si>
    <t>S01HA047157</t>
  </si>
  <si>
    <t>TROPICAMIDA/FENILEFRINA 0,5%/5% SOL OFT FCO 5ml</t>
  </si>
  <si>
    <t>CT6621947</t>
  </si>
  <si>
    <t>UNGÜENTO HIDROFILICO CON VITAMINA A Y B6 TUBO 85 g</t>
  </si>
  <si>
    <t>J07BV002701</t>
  </si>
  <si>
    <t>VACUNA ANTIHEPATITIS B RECOMBINANTE  VIAL 1ml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</si>
  <si>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</si>
  <si>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</si>
  <si>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</si>
  <si>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</si>
  <si>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</si>
  <si>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</si>
  <si>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</si>
  <si>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</si>
  <si>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D02AV020351</t>
  </si>
  <si>
    <t>VASELINA EMULSION FRASCO 500g</t>
  </si>
  <si>
    <t>H01BV014712</t>
  </si>
  <si>
    <t>VASOPRESINA 20UI/ml SOL INY AMPOLLA 1ml</t>
  </si>
  <si>
    <t>M03AV015721</t>
  </si>
  <si>
    <t>VECURONIO 10mg  P.RECONS VIAL 2.5ml</t>
  </si>
  <si>
    <t>N06AV010101</t>
  </si>
  <si>
    <t>VENLAFAXINA 75mg CAPSULA</t>
  </si>
  <si>
    <t>C08DV016011</t>
  </si>
  <si>
    <t>VERAPAMILO 120mg TABLETA</t>
  </si>
  <si>
    <t>C08DV016021</t>
  </si>
  <si>
    <t>VERAPAMILO 80mg TABLETA</t>
  </si>
  <si>
    <t>A11CV021701</t>
  </si>
  <si>
    <t>VITAMINA B12 1mg/ml SOL INY AMPOLLA 1ml</t>
  </si>
  <si>
    <t>B02BF008702</t>
  </si>
  <si>
    <t>VITAMINA K1 10mg/ml SOL INY AMPOLLA 1ml</t>
  </si>
  <si>
    <t>B02BF008701</t>
  </si>
  <si>
    <t>VITAMINA K1 1mg/0,5ml SOL INY AMP 0,5ml</t>
  </si>
  <si>
    <t>B02BA012008</t>
  </si>
  <si>
    <t>VITAMINA K1 SY 2mg/0,2ml AMPOLLA 0.2ml</t>
  </si>
  <si>
    <t>J02AV047701</t>
  </si>
  <si>
    <t>VORICONAZOL 200mg P.RECONS VIAL</t>
  </si>
  <si>
    <t>B01AW001011</t>
  </si>
  <si>
    <t>WARFARINA 5mg TABLETA</t>
  </si>
  <si>
    <t>D08AG02</t>
  </si>
  <si>
    <t>YODOPOVIDONA 5% SOL OFTALMICA FCO 15ml</t>
  </si>
  <si>
    <t>J05AZ001201</t>
  </si>
  <si>
    <t>ZIDOVUDINA 10mg/1ml SLN ORAL FCO 120ml</t>
  </si>
  <si>
    <t xml:space="preserve">El envase debe ser Bolsa viaflex plástica de PVC (plástico grado médico) colapsible. Empacada individualmente en sobrebolsa de Polietileno de Alta densidad. </t>
  </si>
  <si>
    <t>NIT PROVEEDOR</t>
  </si>
  <si>
    <t>ITEM</t>
  </si>
  <si>
    <t>MARCA</t>
  </si>
  <si>
    <t>FACTOR DE EMPAQUE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</si>
  <si>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</si>
  <si>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</si>
  <si>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</si>
  <si>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</si>
  <si>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</si>
  <si>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</si>
  <si>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</si>
  <si>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</si>
  <si>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</si>
  <si>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</si>
  <si>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</si>
  <si>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</si>
  <si>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</si>
  <si>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OBSERVACIONES</t>
  </si>
  <si>
    <t>N01AB076347</t>
  </si>
  <si>
    <t>DESFLURANO SOLUCION INHALAR FCO 240ml</t>
  </si>
  <si>
    <t xml:space="preserve">Apoyo tecnológico: Vaporizadores, en el cual se lleva a cabo la mezcla de los gases líquidos, con agentes anestésicos, que tenga sistema de seguridad, con adaptador, fácil manejo y certificado de calibración </t>
  </si>
  <si>
    <t>V08CA011768</t>
  </si>
  <si>
    <t>GADOLINIO PARAMAGNETICO MACROCICLICO 0,5  A 1 mmol FCO 15ml</t>
  </si>
  <si>
    <t>Apoyo Tecnológico: Inyector de doble cabeza para resonancia magnética</t>
  </si>
  <si>
    <t>V08AI021701</t>
  </si>
  <si>
    <t>MEDIO CONTRASTE NO IONICO 300mg/50ml VIAL 50ml</t>
  </si>
  <si>
    <t>Apoyo tecnológico: INYECTOR y  CALENTADOR DE MEDIO DE CONTRASTE. Calentador que mantiene los medios de contraste a una temperatura de 37° Temperatura corporal</t>
  </si>
  <si>
    <t>B02BD076749</t>
  </si>
  <si>
    <t>SELLANTE FIBRINA TROMBINA SOLUCION 1ml</t>
  </si>
  <si>
    <t>B02BD076751</t>
  </si>
  <si>
    <t>SELLANTE FIBRINA TROMBINA SOLUCION 2ml</t>
  </si>
  <si>
    <t>N01AS021901</t>
  </si>
  <si>
    <t>SEVOFLURANO SOLUCION INHALAR FCO 250ml</t>
  </si>
  <si>
    <t xml:space="preserve">Apoyo tecnológico Vaporizadores, en el cual se lleva a cabo la mezcla de los gases líquidos, con agentes anestésicos, que tenga sistema de seguridad, con adaptador, fácil manejo y certificado de calibración </t>
  </si>
  <si>
    <t>B05ZS012752</t>
  </si>
  <si>
    <t>SOLUCION HEMODIALISIS ACIDA BOLSA 3000ml</t>
  </si>
  <si>
    <t>Apoyo tecnológico. Dializadores, sistema de Purificación de Sangre extracorpórea, en sistema cerrado, que junto con los dispositivos médico quirúrgicos y las soluciones dializantes que garanticen seguridad del paciente.</t>
  </si>
  <si>
    <t>V03AB356959</t>
  </si>
  <si>
    <t>SUGAMMADEX 200mg/2ml SOL INY AMPOLLA 2ml</t>
  </si>
  <si>
    <t>Apoyo tecnológico: EQUIPO TOUCH MONITOR DE RELAJACION MUSCULAR. Equipo de estimulación periférica para Tuicih-TOF- Tétano- Doble ráfaga con conexión puerto a ordenador para graficación de pruebas en plano asistencial e investigativa, con acelerómetro (TOF</t>
  </si>
  <si>
    <t>NOMBRE DEL PRODUCTO</t>
  </si>
  <si>
    <t>CANTIDAD BOGOTA 2018</t>
  </si>
  <si>
    <t>CANTIDAD ZIPAQUIRA 2018</t>
  </si>
  <si>
    <t xml:space="preserve"> CANTIDAD TOTAL 2018 </t>
  </si>
  <si>
    <t>UNIDAD DE MEDIDA</t>
  </si>
  <si>
    <t>NOMBRE DEL PROVEEDOR</t>
  </si>
  <si>
    <t>VALOR TOTAL 
(BOGOTA + ZIPAQUIRA)</t>
  </si>
  <si>
    <t>JO5AA002143</t>
  </si>
  <si>
    <t>ABACAVIR 300mg TABLETA</t>
  </si>
  <si>
    <t>J05AF309198</t>
  </si>
  <si>
    <t>ABACAVIR/LAMIVUDINA 600/300 TABLETA</t>
  </si>
  <si>
    <t>N02BA003011</t>
  </si>
  <si>
    <t>AC ACETIL SALICILICO 100mg TABLETA</t>
  </si>
  <si>
    <t>V07AA017501</t>
  </si>
  <si>
    <t>AC AMINOACETICO 1,5% SOLUCION 3000ml BOLSA</t>
  </si>
  <si>
    <t>A11GA031011</t>
  </si>
  <si>
    <t>AC ASCORBICO 500mg TABLETA</t>
  </si>
  <si>
    <t>B03BF014011</t>
  </si>
  <si>
    <t>AC FOLICO 1mg TABLETA</t>
  </si>
  <si>
    <t>DO6AF032100</t>
  </si>
  <si>
    <t>AC FUSIDICO 2g/100g TUBO 15g CREMA</t>
  </si>
  <si>
    <t>B02AT021141</t>
  </si>
  <si>
    <t>AC TRANEXAMICO 500mg TABLETA</t>
  </si>
  <si>
    <t>N03AV011131</t>
  </si>
  <si>
    <t>AC VALPROICO 250mg/5ml SLN ORAL FCO 120ml</t>
  </si>
  <si>
    <t>N02BA001222</t>
  </si>
  <si>
    <t>ACETAMINOFEN 150mg/ml JARABE FCO 60ml</t>
  </si>
  <si>
    <t>N02BA001011</t>
  </si>
  <si>
    <t>ACETAMINOFEN 500mg  TABLETA</t>
  </si>
  <si>
    <t>N02B039011</t>
  </si>
  <si>
    <t>ACETAMINOFEN/CODEINA 500mg/30mg TABLETA</t>
  </si>
  <si>
    <t>S01EA002012</t>
  </si>
  <si>
    <t>ACETAZOLAMIDA 250mg TABLETA</t>
  </si>
  <si>
    <t>V03AB230454</t>
  </si>
  <si>
    <t>ACETILCISTEINA 300mg SOL INY AMPOLLA 3ml</t>
  </si>
  <si>
    <t>R05CA005461</t>
  </si>
  <si>
    <t>ACETILCISTEINA 600mg GRANULOS SOBRE 3g</t>
  </si>
  <si>
    <t>N06BX062238</t>
  </si>
  <si>
    <t>ACETILCOLINA 1% P.RECONS OFTAL VIAL 2ml</t>
  </si>
  <si>
    <t>J05AA006721</t>
  </si>
  <si>
    <t>ACICLOVIR 200mg TABLETA</t>
  </si>
  <si>
    <t>J05AA006011</t>
  </si>
  <si>
    <t>ACICLOVIR 250mg P.RECONS VIAL 10ml</t>
  </si>
  <si>
    <t>D06BB036112</t>
  </si>
  <si>
    <t>ACICLOVIR 5g/100g UNG TUBO 15g</t>
  </si>
  <si>
    <t>L01X01AF001</t>
  </si>
  <si>
    <t>ACIDO FOLINICO 15mg TABLETA</t>
  </si>
  <si>
    <t>M05BA067944</t>
  </si>
  <si>
    <t>ACIDO IBANDRONICO Sol Iny 6mg/6ml</t>
  </si>
  <si>
    <t>S01XP038601</t>
  </si>
  <si>
    <t>ACIDO POLIACRILICO Ung Oft *</t>
  </si>
  <si>
    <t>B02AT021701</t>
  </si>
  <si>
    <t>ACIDO TRANEXAMICO SY 500mg/ 5ml</t>
  </si>
  <si>
    <t>A16AU001001</t>
  </si>
  <si>
    <t>ACIDO URSODEOXICOLICO 300mg CAPSULA</t>
  </si>
  <si>
    <t>N03AG014609</t>
  </si>
  <si>
    <t>ACIDO VALPROICO (100mg/ml) 500mg AMP 5ml</t>
  </si>
  <si>
    <t>N03AV011141</t>
  </si>
  <si>
    <t>ACIDO VALPROICO 250mg CAPSULA</t>
  </si>
  <si>
    <t>L01XZ002721</t>
  </si>
  <si>
    <t>ACIDO ZOLEDRONICO 4mg VIAL 5ml</t>
  </si>
  <si>
    <t>L01XZ002722</t>
  </si>
  <si>
    <t>ACIDO ZOLEDRONICO 5 MG</t>
  </si>
  <si>
    <t>B05BA021703</t>
  </si>
  <si>
    <t>ACIDOS GRASOS CADENA MEDIA 20% SUSP 500ml</t>
  </si>
  <si>
    <t>C01BA054070</t>
  </si>
  <si>
    <t>ADENOSINA 6mg SLN INYECTABLE AMPOLLA 2ml</t>
  </si>
  <si>
    <t>S01LA0513274</t>
  </si>
  <si>
    <t>AFLIBERCEPT 40mg/ml SLN INTRAVIT 0.05ml JERINGA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</si>
  <si>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</si>
  <si>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</si>
  <si>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</si>
  <si>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</si>
  <si>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</si>
  <si>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</si>
  <si>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D08AA041301</t>
  </si>
  <si>
    <t>AGUA OXIGENADA SOLUCION FCO 120ml</t>
  </si>
  <si>
    <t>B05AA009701</t>
  </si>
  <si>
    <t>ALBUMINA 10g/50ml SOLUCION BOLSA 50ml</t>
  </si>
  <si>
    <t>C02AA011011</t>
  </si>
  <si>
    <t>ALFAMETILDOPA 250mg TABLETA</t>
  </si>
  <si>
    <t>M04AA013011</t>
  </si>
  <si>
    <t>ALOPURINOL 100mg TABLETA</t>
  </si>
  <si>
    <t>N05BA014011</t>
  </si>
  <si>
    <t>ALPRAZOLAM 0,25mg TABLETA</t>
  </si>
  <si>
    <t>N05BA014012</t>
  </si>
  <si>
    <t>ALPRAZOLAM 0,5mg TABLETA</t>
  </si>
  <si>
    <t>C01DA041702</t>
  </si>
  <si>
    <t>ALPROSTADIL 20mcg/ml SOL INY VIAL 1ml</t>
  </si>
  <si>
    <t>C01DA041701</t>
  </si>
  <si>
    <t>ALPROSTADIL 500mcg/ml SLN INY AMPOLLA 1ml</t>
  </si>
  <si>
    <t>B01AD02</t>
  </si>
  <si>
    <t>ALTEPLASA 50mg P.RECONS VIAL 50ml</t>
  </si>
  <si>
    <t>A02AA018231</t>
  </si>
  <si>
    <t>ALUM HIDROX/MAGNESIO/SIMETICONA SUSP  FCO 120ml</t>
  </si>
  <si>
    <t>D02AA001031</t>
  </si>
  <si>
    <t>ALUMINIO ACETATO P.RECONS SOBRE 2.2g</t>
  </si>
  <si>
    <t>A02AA017231</t>
  </si>
  <si>
    <t>ALUMINIO HIDROXIDO 6% SUSP  FCO 360ml</t>
  </si>
  <si>
    <t>J01GA020702</t>
  </si>
  <si>
    <t>AMIKACINA 500mg SLN INY AMPOLLA 2ml</t>
  </si>
  <si>
    <t>B05BA021705</t>
  </si>
  <si>
    <t>AMINOACIDOS ADULTO 15% SLN BOLSA 500ml</t>
  </si>
  <si>
    <t>V06DA021231</t>
  </si>
  <si>
    <t>AMINOACIDOS NEONATAL 10% SLN BOLSA 250ml</t>
  </si>
  <si>
    <t>R03DA022701</t>
  </si>
  <si>
    <t>AMINOFILINA 240mg SLN AMPOLLA 10ml</t>
  </si>
  <si>
    <t>C01BA023721</t>
  </si>
  <si>
    <t>AMIODARONA 150mg SLN INY AMPOLLA 3ml</t>
  </si>
  <si>
    <t>C01BA023011</t>
  </si>
  <si>
    <t>AMIODARONA 200mg TABLETA</t>
  </si>
  <si>
    <t>N06AA024011</t>
  </si>
  <si>
    <t>AMITRIPTILINA 25mg TABLETA</t>
  </si>
  <si>
    <t>C08CN008150</t>
  </si>
  <si>
    <t>AMLODIPINO 5mg TABLETA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</si>
  <si>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</si>
  <si>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</si>
  <si>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</si>
  <si>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</si>
  <si>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</si>
  <si>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</si>
  <si>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</si>
  <si>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</si>
  <si>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</si>
  <si>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</si>
  <si>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</si>
  <si>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</si>
  <si>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</si>
  <si>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</si>
  <si>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</si>
  <si>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</si>
  <si>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</t>
  </si>
  <si>
    <t>ANIDULAFUNGINA 100mg  P.RECONS VIAL 30ml</t>
  </si>
  <si>
    <t>J05AA006145</t>
  </si>
  <si>
    <t>ATAZANAVIR 300mg TABLETA</t>
  </si>
  <si>
    <t>B04AA018012</t>
  </si>
  <si>
    <t>ATORVASTATINA 20mg TABLETA</t>
  </si>
  <si>
    <t>N07AA033701</t>
  </si>
  <si>
    <t>ATROPINA 1mg/ml SLN INY AMPOLLA 1ml</t>
  </si>
  <si>
    <t>S01FA017416</t>
  </si>
  <si>
    <t>ATROPINA SULFATO  SOL OFTALMICA 10mg/5ml</t>
  </si>
  <si>
    <t>S01FA033601</t>
  </si>
  <si>
    <t>ATROPINA SULFATO 5mg/ml SLN OFTALMICA FCO 10ml</t>
  </si>
  <si>
    <t>L04AA034011</t>
  </si>
  <si>
    <t>AZATIOPRINA 50mg TABLETA</t>
  </si>
  <si>
    <t>J01FA1011436</t>
  </si>
  <si>
    <t>AZITROMICINA 200mg/5ml P. RECONS FCO 15ml</t>
  </si>
  <si>
    <t>J01CA014010P</t>
  </si>
  <si>
    <t>AZITROMICINA 500mg TABLETA</t>
  </si>
  <si>
    <t>J01DA035722</t>
  </si>
  <si>
    <t>AZTREONAM 1g P.RECONS VIAL 3ml</t>
  </si>
  <si>
    <t>V03AB170025</t>
  </si>
  <si>
    <t>AZUL DE METILENO SLN INY 10mg/ml AMP 5ml</t>
  </si>
  <si>
    <t>V08BB001253</t>
  </si>
  <si>
    <t>BARIO SULFATO POLVO RECONSTITUIR FCO176g</t>
  </si>
  <si>
    <t>R03BB002452</t>
  </si>
  <si>
    <t>BECLOMETASONA DIPROPION 250mcg INHAL 200Do</t>
  </si>
  <si>
    <t>R03BB002451</t>
  </si>
  <si>
    <t>BECLOMETASONA DIPROPION 50mcg SLN INHALAR FCO 200Do</t>
  </si>
  <si>
    <t>R03BD002452</t>
  </si>
  <si>
    <t>BECLOMETASONA Dipropionato Sol Inh 50mcg/ml * NASAL</t>
  </si>
  <si>
    <t>S01HB016001</t>
  </si>
  <si>
    <t>BENOXINATO HCL 0.4% SLN OFTALMICA 15ml</t>
  </si>
  <si>
    <t>N07CB001010</t>
  </si>
  <si>
    <t>BETAHISTINA 8mg TABLETA</t>
  </si>
  <si>
    <t>H02AB005701</t>
  </si>
  <si>
    <t>BETAMETASONA 4mg/ml SLN INY AMPOLLA 1ml</t>
  </si>
  <si>
    <t>D07XB032021</t>
  </si>
  <si>
    <t>BETAMETASONA DIPROPION 0.05g/100g TUBO 20g CREMA</t>
  </si>
  <si>
    <t>D07XB032022</t>
  </si>
  <si>
    <t>BETAMETASONA VALERATO 0.05g/100g TUB20g CREMA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</si>
  <si>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</si>
  <si>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</si>
  <si>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</si>
  <si>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</si>
  <si>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</si>
  <si>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</si>
  <si>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LO1XB017011</t>
  </si>
  <si>
    <t>BICALUTAMIDA 50mg TABLETA</t>
  </si>
  <si>
    <t>B05XS003701</t>
  </si>
  <si>
    <t>BICARBONATO SODIO 10mEq SOL INY AMP10ml</t>
  </si>
  <si>
    <t>A06AB001001</t>
  </si>
  <si>
    <t>BISACODILO 5mg TABLETA</t>
  </si>
  <si>
    <t>G02CB012011</t>
  </si>
  <si>
    <t>BROMOCRIPTINA 2,5mg TABLETA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</si>
  <si>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</si>
  <si>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</si>
  <si>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</si>
  <si>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</si>
  <si>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</si>
  <si>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</si>
  <si>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N01BB014704</t>
  </si>
  <si>
    <t>BUPIVACAINA 50mg SLN INY VIAL 10ml</t>
  </si>
  <si>
    <t>N01BB014702</t>
  </si>
  <si>
    <t>BUPIVACAINA DEXTROSA 20mg SLN INY AMPOLLA 4ml</t>
  </si>
  <si>
    <t>N06BC018108</t>
  </si>
  <si>
    <t>CAFEINA CITRATO 20mg/ml SLN INY AMP 1ml</t>
  </si>
  <si>
    <t>N07XE014010</t>
  </si>
  <si>
    <t>CAFEINA/ERGOTAMINA 100mg/1mg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</si>
  <si>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</si>
  <si>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</si>
  <si>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</si>
  <si>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</si>
  <si>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</si>
  <si>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</si>
  <si>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</si>
  <si>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</si>
  <si>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C09AC004011</t>
  </si>
  <si>
    <t>CAPTOPRIL 25mg TABLETA</t>
  </si>
  <si>
    <t>C09AC004012</t>
  </si>
  <si>
    <t>CAPTOPRIL 50mg TABLETA</t>
  </si>
  <si>
    <t>N03AC005011</t>
  </si>
  <si>
    <t>CARBAMAZEPINA 200mg TABLETA</t>
  </si>
  <si>
    <t>N03AC005033</t>
  </si>
  <si>
    <t>CARBAMAZEPINA Susp 100mg/5ml *</t>
  </si>
  <si>
    <t>H01BB0319984250</t>
  </si>
  <si>
    <t>CARBETOCINA 100mcg/ml SLN INY AMP 1ml</t>
  </si>
  <si>
    <t>N04BL003011</t>
  </si>
  <si>
    <t>CARBIDOPA/LEVODOPA 25mg/250mg TABLETA</t>
  </si>
  <si>
    <t>A07BA015736</t>
  </si>
  <si>
    <t>CARBON ACTIVADO SUPENSION ORLA FRASCO</t>
  </si>
  <si>
    <t>S01KC014603</t>
  </si>
  <si>
    <t>CARBOXIMETILCELULOSA SLN OFTALMICA  FCO 10ml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</si>
  <si>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</si>
  <si>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</si>
  <si>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</si>
  <si>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</si>
  <si>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</si>
  <si>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</si>
  <si>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</si>
  <si>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</si>
  <si>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</si>
  <si>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</si>
  <si>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</si>
  <si>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</si>
  <si>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</si>
  <si>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TABLETA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</si>
  <si>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</si>
  <si>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</si>
  <si>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</si>
  <si>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</si>
  <si>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</si>
  <si>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</si>
  <si>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</si>
  <si>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</si>
  <si>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</si>
  <si>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</si>
  <si>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</si>
  <si>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</si>
  <si>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L01AC013722</t>
  </si>
  <si>
    <t>CICLOFOSFAMIDA 1g P.RECONS VIAL 50ml</t>
  </si>
  <si>
    <t>L01AC013721</t>
  </si>
  <si>
    <t>CICLOFOSFAMIDA 500mg P.RECONS VIAL 50ml</t>
  </si>
  <si>
    <t>L04AC014103</t>
  </si>
  <si>
    <t>CICLOSPORINA 100mg CAPSULA</t>
  </si>
  <si>
    <t>L04AC014102</t>
  </si>
  <si>
    <t>CICLOSPORINA 50mg  CAPSULA</t>
  </si>
  <si>
    <t>C04AX992975</t>
  </si>
  <si>
    <t>CILOSTAZOL 100mg TABLETA</t>
  </si>
  <si>
    <t>J01MC015701</t>
  </si>
  <si>
    <t>CIPROFLOXACINO 100mg SLN INY AMP 10ml</t>
  </si>
  <si>
    <t>J01MC015012</t>
  </si>
  <si>
    <t>CIPROFLOXACINO 500mg TABLETA</t>
  </si>
  <si>
    <t>M03AV015722</t>
  </si>
  <si>
    <t>CISATRACURIO 10mg SLN INY AMPOLLA 5ml</t>
  </si>
  <si>
    <t>J01FC044232P</t>
  </si>
  <si>
    <t>CLARITROMICINA 500mg TABLETA</t>
  </si>
  <si>
    <t>J01FC07003</t>
  </si>
  <si>
    <t>CLARITROMICINA 500mg VIAL 10ml P.RECONS</t>
  </si>
  <si>
    <t>R06AC032070</t>
  </si>
  <si>
    <t>CLEMASTINA 2mg SLN INY AMPOLLA 2ml</t>
  </si>
  <si>
    <t>J01FC019701</t>
  </si>
  <si>
    <t>CLINDAMICINA 600mg SLN INY AMPOLLA 4ml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</si>
  <si>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</si>
  <si>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</si>
  <si>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</si>
  <si>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</si>
  <si>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</si>
  <si>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30ml</t>
  </si>
  <si>
    <t>N03AC021012</t>
  </si>
  <si>
    <t>CLONAZEPAM 2mg TABLETA</t>
  </si>
  <si>
    <t>C02AC043011</t>
  </si>
  <si>
    <t>CLONIDINA 150mcg TABLETA</t>
  </si>
  <si>
    <t>B01AC033031P</t>
  </si>
  <si>
    <t>CLOPIDOGREL 75mg TABLETA</t>
  </si>
  <si>
    <t>A01AB03</t>
  </si>
  <si>
    <t>CLORHEXIDINA SLN BUCAL  FCO 180ml</t>
  </si>
  <si>
    <t>P01BC028142</t>
  </si>
  <si>
    <t>CLOROQUINA 150mg TABLETA</t>
  </si>
  <si>
    <t>P01BC028141</t>
  </si>
  <si>
    <t>CLOROQUINA Tab 250mg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</si>
  <si>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</si>
  <si>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</si>
  <si>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</si>
  <si>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</si>
  <si>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</si>
  <si>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</si>
  <si>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N05AC032013</t>
  </si>
  <si>
    <t>CLOZAPINA 100mg TABLETA</t>
  </si>
  <si>
    <t>N05AC032011</t>
  </si>
  <si>
    <t>CLOZAPINA 25mg TABLETA</t>
  </si>
  <si>
    <t>D03BA02102446</t>
  </si>
  <si>
    <t>COLAGENASA 120UI/100g CREMA TUBO 40g</t>
  </si>
  <si>
    <t>M04AC034011</t>
  </si>
  <si>
    <t>COLCHICINA 0,5mg TABLETA</t>
  </si>
  <si>
    <t>B04AC035251</t>
  </si>
  <si>
    <t>COLESTIRAMINA P.RECONSTITUIR SOBRE 4g</t>
  </si>
  <si>
    <t>B02BD026747</t>
  </si>
  <si>
    <t>COMPLEJO ANTIINHIBIDOR COAGULANTE 500UI fco 20mL*</t>
  </si>
  <si>
    <t>B01AE073897</t>
  </si>
  <si>
    <t>DABIGATRAN 110mg CAPSULA</t>
  </si>
  <si>
    <t>B01AH003708</t>
  </si>
  <si>
    <t>DALTEPARINA 5000UI SLN INY JERINGA 0,2ml</t>
  </si>
  <si>
    <t>B01AH000363</t>
  </si>
  <si>
    <t>DALTEPARINA 7500UI SLN INY JERINGA 0,3ml</t>
  </si>
  <si>
    <t>G03XD002101</t>
  </si>
  <si>
    <t>DANAZOL 200mg CAPSULA</t>
  </si>
  <si>
    <t>J01XX091180</t>
  </si>
  <si>
    <t>DAPTOMICINA 350mg  P.RECONS VIAL 10ml</t>
  </si>
  <si>
    <t>B02BDF002070</t>
  </si>
  <si>
    <t>DESMOPRESINA 15mcg/ml SLN INY AMPOLLA 1ml</t>
  </si>
  <si>
    <t>H01BA022965</t>
  </si>
  <si>
    <t>DESMOPRESINA 4mcg/ml SLN INY AMPOLLA 1ml</t>
  </si>
  <si>
    <t>S01AA205485</t>
  </si>
  <si>
    <t>DEXAMETASONA 10% NEOMICINA 35% POLIMIXINA B 10UI UNGUENTO</t>
  </si>
  <si>
    <t>H02AD006701</t>
  </si>
  <si>
    <t>DEXAMETASONA 4mg/ml SLN INY AMPOLLA 1ml</t>
  </si>
  <si>
    <t>S01BA017684</t>
  </si>
  <si>
    <t>DEXAMETASONA 700mcg SIST OCULAR AMPOLLA</t>
  </si>
  <si>
    <t>N01AD032701</t>
  </si>
  <si>
    <t>DEXMEDETOMIDINA 100mcg/ml SLN INY AMP 2ml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</si>
  <si>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</si>
  <si>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</si>
  <si>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</si>
  <si>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</si>
  <si>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</si>
  <si>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</si>
  <si>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 xml:space="preserve">El envase debe ser en Bolsa viaflex plástica de PVC (plástico grado médico) colapsible. Empacada individualmente en sobrebolsa de Polietileno de Alta densidad. 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</si>
  <si>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</si>
  <si>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</si>
  <si>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</si>
  <si>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</si>
  <si>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</si>
  <si>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</si>
  <si>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N03AD013701</t>
  </si>
  <si>
    <t>DIAZEPAM 10mg/2ml SLN INY AMPOLLA 2ml</t>
  </si>
  <si>
    <t>M01AD015021</t>
  </si>
  <si>
    <t>DICLOFENACO 50mg TABLETA</t>
  </si>
  <si>
    <t>M01AD015702</t>
  </si>
  <si>
    <t>DICLOFENACO 75mg/3ml SLN INY AMPOLLA 3ml</t>
  </si>
  <si>
    <t>R06AD018101</t>
  </si>
  <si>
    <t>DIFENHIDRAMINA 50mg CAPSULA</t>
  </si>
  <si>
    <t>C02KD005001</t>
  </si>
  <si>
    <t>DILTIAZEM 60mg TABLETA</t>
  </si>
  <si>
    <t>N07CD023011</t>
  </si>
  <si>
    <t>DIMENHIDRINATO 50mg TABLETA</t>
  </si>
  <si>
    <t>N02BD026701</t>
  </si>
  <si>
    <t>DIPIRONA 1g/2ml SLN INY AMPOLLA 2ml</t>
  </si>
  <si>
    <t>N02BB022781</t>
  </si>
  <si>
    <t>DIPIRONA 2g/5ml  SLN INY AMPOLLA 5ml</t>
  </si>
  <si>
    <t>C01CD028701</t>
  </si>
  <si>
    <t>DOBUTAMINA 250mg/20ml SLN INY AMP 20ml</t>
  </si>
  <si>
    <t>N05AD015011</t>
  </si>
  <si>
    <t>DOMPERIDONA 10mg TABLETA</t>
  </si>
  <si>
    <t>A03FA037585</t>
  </si>
  <si>
    <t>DOMPERIDONA 1mg/ml SUSP FCO 60ml</t>
  </si>
  <si>
    <t>C01CD029701</t>
  </si>
  <si>
    <t>DOPAMINA SLN INY 200mg/5ml AMPOLLA 5ml</t>
  </si>
  <si>
    <t>J01AD031141</t>
  </si>
  <si>
    <t>DOXICICLINA 100mg TABLETA</t>
  </si>
  <si>
    <t>J05AE020120</t>
  </si>
  <si>
    <t>EFAVIRENZ 600mg TABLETA</t>
  </si>
  <si>
    <t>V06CE017702</t>
  </si>
  <si>
    <t>ELEMENTOS TRAZA ADULTO SLN INY VIAL 5ml</t>
  </si>
  <si>
    <t>B05BM027703</t>
  </si>
  <si>
    <t>ELEMENTOS TRAZA PEDIATRICOS SLN INY VIAL10ml</t>
  </si>
  <si>
    <t>B02BX051934</t>
  </si>
  <si>
    <t>ELTROMBOPAG 25mg TABLETA</t>
  </si>
  <si>
    <t>J05AR0313048</t>
  </si>
  <si>
    <t>EMTRICITABINA/TENOFOVIR 200mg/300mg TABLETA</t>
  </si>
  <si>
    <t>C09AE002012</t>
  </si>
  <si>
    <t>ENALAPRIL 20mg TABLETA</t>
  </si>
  <si>
    <t>C09AE002011</t>
  </si>
  <si>
    <t>ENALAPRIL 5mg TABLETA</t>
  </si>
  <si>
    <t>A06AD170833</t>
  </si>
  <si>
    <t>ENEMA EVACUADOR FOSFATO ORAL 133ml</t>
  </si>
  <si>
    <t>A16AE020531</t>
  </si>
  <si>
    <t>ENEMA EVACUADOR FOSFATO RECTAL BOL 133ml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</si>
  <si>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</si>
  <si>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</si>
  <si>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</si>
  <si>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</si>
  <si>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</si>
  <si>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</si>
  <si>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</si>
  <si>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</si>
  <si>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C01CE004701</t>
  </si>
  <si>
    <t>EPINEFRINA 1mg/ml SOL INY AMPOLLA 1ml</t>
  </si>
  <si>
    <t>J01FE007141</t>
  </si>
  <si>
    <t>ERITROMICINA 500mg TABLETA</t>
  </si>
  <si>
    <t>B01AE019701</t>
  </si>
  <si>
    <t>ERITROPOYETINA 2000UI/ml SOL INY AMP 1ml</t>
  </si>
  <si>
    <t>J01DE100701</t>
  </si>
  <si>
    <t>ERTAPENEM 1g P.RECONS VIAL 20ml</t>
  </si>
  <si>
    <t>N07XO010201</t>
  </si>
  <si>
    <t>ESCITALOPRAM 10mg TABLETA</t>
  </si>
  <si>
    <t>C07AL02071</t>
  </si>
  <si>
    <t>ESMOLOL 100mg/10ml SOL INY VIAL 10ml</t>
  </si>
  <si>
    <t>J01FE020011</t>
  </si>
  <si>
    <t>ESPIRAMICINA 3.000.000UI TABLETA</t>
  </si>
  <si>
    <t>C03DE008012</t>
  </si>
  <si>
    <t>ESPIRONOLACTONA 100mg TABLETA</t>
  </si>
  <si>
    <t>C03DE008011</t>
  </si>
  <si>
    <t>ESPIRONOLACTONA 25 TABLETA</t>
  </si>
  <si>
    <t>B01AE010722</t>
  </si>
  <si>
    <t>ESTREPTOQUINASA 1.500.000U.I. P. RECONS VIAL</t>
  </si>
  <si>
    <t>C04AE019701</t>
  </si>
  <si>
    <t>ETILEFRINA 10mg/ml SOL INY AMPOLLA 1ml</t>
  </si>
  <si>
    <t>N01AX077838</t>
  </si>
  <si>
    <t>ETOMIDATO 20mg SOL INY AMPOLLA 10ml</t>
  </si>
  <si>
    <t>D11AH015341</t>
  </si>
  <si>
    <t>FACTOR CRECIMIENTO EPIDERMICO/SULFADIA PLATA 10 gr CREMA</t>
  </si>
  <si>
    <t>B02BD103545</t>
  </si>
  <si>
    <t>FACTOR HUMANO VON WILLEBRAND PURO 1000UI/10ML</t>
  </si>
  <si>
    <t>B02BF003721</t>
  </si>
  <si>
    <t>FACTOR VII 2mg P.RECONS VIAL 10ml</t>
  </si>
  <si>
    <t>B02BF0237122</t>
  </si>
  <si>
    <t>FACTOR VIII ANTIHEMOFILICO P. RECONS VIAL 500UI/10mL</t>
  </si>
  <si>
    <t>S01HF050601</t>
  </si>
  <si>
    <t>FENILEFRINA 10% SOL OFTALMICA FCO 5ml</t>
  </si>
  <si>
    <t>S01XF022601</t>
  </si>
  <si>
    <t>FENILEFRINA 2,5% SOL OFTALMICA FCO 5ml</t>
  </si>
  <si>
    <t>C01CA0614961</t>
  </si>
  <si>
    <t>FENILEFRINA CLORHIDRATO  10mg/1ml SOL INY AMP 1ml</t>
  </si>
  <si>
    <t>N03AF002141</t>
  </si>
  <si>
    <t>FENITOINA 100mg CAPSULA</t>
  </si>
  <si>
    <t>N03AF002704</t>
  </si>
  <si>
    <t>FENITOINA 125mg/5ml SUSP FCO 240ml</t>
  </si>
  <si>
    <t>N03AF002701</t>
  </si>
  <si>
    <t>FENITOINA 250mg/5ml SOL INY AMPOLLA 5ml</t>
  </si>
  <si>
    <t>N03AF003013</t>
  </si>
  <si>
    <t>FENOBARBITAL 100mg TABLETA</t>
  </si>
  <si>
    <t>N023AF003011</t>
  </si>
  <si>
    <t>FENOBARBITAL 10mg TABLETA</t>
  </si>
  <si>
    <t>N03AF004701</t>
  </si>
  <si>
    <t>FENOBARBITAL 40mg/ml AMPOLLA 1ml</t>
  </si>
  <si>
    <t>N02AB032681</t>
  </si>
  <si>
    <t>FENTANILO 0,5mg/10ml SOL INY AMPOLLA 10ml</t>
  </si>
  <si>
    <t>B06AF022701</t>
  </si>
  <si>
    <t>FILGRASTIM 300mcg/ml SOL INY JERINGA 1ml</t>
  </si>
  <si>
    <t>D01AE21</t>
  </si>
  <si>
    <t>FLUCITOSINA 500mg CAPSULA</t>
  </si>
  <si>
    <t>J02AF009101</t>
  </si>
  <si>
    <t>FLUCONAZOL 200mg CAPSULA</t>
  </si>
  <si>
    <t>J02AF009701</t>
  </si>
  <si>
    <t>FLUCONAZOL 200mg SOL INY VIAL 100ml</t>
  </si>
  <si>
    <t>N07XF022701</t>
  </si>
  <si>
    <t>FLUMAZENIL 0,5mg/5ml SOL INY AMPOLLA 5ml</t>
  </si>
  <si>
    <t>N06AF013011</t>
  </si>
  <si>
    <t>FLUOXETINA 20mg CAPSULA</t>
  </si>
  <si>
    <t>N06AF014141</t>
  </si>
  <si>
    <t>FLUOXETINA 20mg/5ml SLN ORAL FCO 70ml</t>
  </si>
  <si>
    <t>R03AS001472</t>
  </si>
  <si>
    <t>FLUTICASONA/SALMETEROL 25mcg/250mcg SUSP INH</t>
  </si>
  <si>
    <t>R03AK063309</t>
  </si>
  <si>
    <t>FLUTICASONA/SALMETEROL 50/250mcg INH 120Do</t>
  </si>
  <si>
    <t>R03AK062533</t>
  </si>
  <si>
    <t>FLUTICASONA/SALMETEROL 50/500mcg INH 60Do</t>
  </si>
  <si>
    <t>B01AX058346</t>
  </si>
  <si>
    <t>FONDAPARINUX 2,5mg SOL INY JERINGA 0,5ml</t>
  </si>
  <si>
    <t>B01AH00706</t>
  </si>
  <si>
    <t>FONDAPARINUX 7.5mg SOL INY JERINGA 0,6ml</t>
  </si>
  <si>
    <t>A11AA034710</t>
  </si>
  <si>
    <t>FORMULA COMPLETA-CON FOS BALANCEADA 1KCAL 237ml</t>
  </si>
  <si>
    <t>B05BA0112076</t>
  </si>
  <si>
    <t>FORMULA ENF HEPATICA COMPLETA SOBRE 110g</t>
  </si>
  <si>
    <t>V06CL021252</t>
  </si>
  <si>
    <t>FORMULA INICIO LACTANTES DE 0/6 MESES CON HIERRO POLVO 900 g.</t>
  </si>
  <si>
    <t>V06DF019231</t>
  </si>
  <si>
    <t>FORMULA INTOLERA CARBHIDRATOS 237ml a 250ml</t>
  </si>
  <si>
    <t>V06CL020255</t>
  </si>
  <si>
    <t>FORMULA LACTANTES PREMATUROS BAJO PESO FCO 2 Oz</t>
  </si>
  <si>
    <t>V06DF4814</t>
  </si>
  <si>
    <t>FORMULA OLIGOMERICA ALTA ENERGIA/PROTEINAS HIDROLIZADAS LPC500ml</t>
  </si>
  <si>
    <t>B05BA107321</t>
  </si>
  <si>
    <t>FORMULA OLIGOMERICA ARGININA LPC1000ml INMUNOMODULADORES ALTA PROTEINAS/CALORIAS</t>
  </si>
  <si>
    <t>A11AA039651</t>
  </si>
  <si>
    <t>FORMULA OLIGOMERICA GLUTAMINA SOBRE 76g</t>
  </si>
  <si>
    <t>V06DF017231</t>
  </si>
  <si>
    <t>FORMULA OLIGOMERICA INMUNOMOD ARGININA 237ml</t>
  </si>
  <si>
    <t>V06DF019323</t>
  </si>
  <si>
    <t>FORMULA POLIMERICA ALTA NITROG 1,5KCAL/ml LPC1000ml</t>
  </si>
  <si>
    <t>V06DF018231</t>
  </si>
  <si>
    <t>FORMULA POLIMERICA ALTA NITROGENO 1,5KCAL 237ml</t>
  </si>
  <si>
    <t>V06DF010179</t>
  </si>
  <si>
    <t>FORMULA POLIMERICA FIBRA/FOS  LPC 500ml BAJA OSMOLARIDAD</t>
  </si>
  <si>
    <t>V06DF020231</t>
  </si>
  <si>
    <t>FORMULA POLIMERICA INTOLER CARBH 1,5KCAL LPC1000ml</t>
  </si>
  <si>
    <t>V06DF018232</t>
  </si>
  <si>
    <t>FORMULA POLIMERICA PULMONAR 250ml</t>
  </si>
  <si>
    <t>V06DFI95414</t>
  </si>
  <si>
    <t>FORMULA POLIMERICA RENAL 237ml a 250mL ALTA PROTEINA</t>
  </si>
  <si>
    <t>V06DF021231</t>
  </si>
  <si>
    <t>FORMULA POLIMERICA RENAL 237ml BAJA PROTEINA</t>
  </si>
  <si>
    <t>V06CL13213</t>
  </si>
  <si>
    <t>FORMULA PROTEINA EXTENSAMENTE HIDROLIZADA HIPOALERGENICA LACTANTES DE 0/12 MESES POLVO 400 g.</t>
  </si>
  <si>
    <t>J01XX011928</t>
  </si>
  <si>
    <t>FOSFOMICINA DISODICA 4 g POLVO VIAL</t>
  </si>
  <si>
    <t>J01XX013837</t>
  </si>
  <si>
    <t>FOSFOMICINA GRANULOS SOBRE 3g</t>
  </si>
  <si>
    <t>B05BS021701</t>
  </si>
  <si>
    <t>FRACCION PROTEICA PLASMA 4% SOL INY 500ml</t>
  </si>
  <si>
    <t>C03CF017701</t>
  </si>
  <si>
    <t>FUROSEMIDA 20mg/2ml SOL INY AMPOLLA 2ml</t>
  </si>
  <si>
    <t>C03CF017011</t>
  </si>
  <si>
    <t>FUROSEMIDA 40mg TABLETA</t>
  </si>
  <si>
    <t>N07XG009011</t>
  </si>
  <si>
    <t>GABAPENTINA 300mg CAPSULA</t>
  </si>
  <si>
    <t>N07XG009012</t>
  </si>
  <si>
    <t>GABAPENTINA 400mg TABLETA</t>
  </si>
  <si>
    <t>J05AG008721</t>
  </si>
  <si>
    <t>GANCICLOVIR 500mg P.RECONS VIAL 10ml</t>
  </si>
  <si>
    <t>S01AG003601</t>
  </si>
  <si>
    <t>GENTAMICINA 0,3%  SOL OFTALMICA FCO 5ml</t>
  </si>
  <si>
    <t>S01AG003611</t>
  </si>
  <si>
    <t>GENTAMICINA 0,3% UNGÜENTO OFTALMICO TUBO 5g</t>
  </si>
  <si>
    <t>J01GG003703</t>
  </si>
  <si>
    <t>GENTAMICINA 80mg/2ml SOL INY AMPOLLA 2ml</t>
  </si>
  <si>
    <t>A10BG004011</t>
  </si>
  <si>
    <t>GLIBENCLAMIDA 5mg TABLETA</t>
  </si>
  <si>
    <t>B05XA145012</t>
  </si>
  <si>
    <t>GLICEROFOSFATO SODIO 1mmol/ml  SOL INY VIAL 20ml</t>
  </si>
  <si>
    <t>A10XG077020</t>
  </si>
  <si>
    <t>GLUCAGON 1mg P.RECONS VIAL 1ml</t>
  </si>
  <si>
    <t>B05BA014616</t>
  </si>
  <si>
    <t>GLUTAMINA 20% SOL INY FRASCO 100ml</t>
  </si>
  <si>
    <t>A16AA032299</t>
  </si>
  <si>
    <t>GLUTAMINA/L REUTERI 10g/100CFU SOBRE 15g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</si>
  <si>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</si>
  <si>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</si>
  <si>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</si>
  <si>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</si>
  <si>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</si>
  <si>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</si>
  <si>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</si>
  <si>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</si>
  <si>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</si>
  <si>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</si>
  <si>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</si>
  <si>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</si>
  <si>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C03AH006011</t>
  </si>
  <si>
    <t>HIDROCLOROTIAZIDA 25mg TABLETA</t>
  </si>
  <si>
    <t>D07AH007321</t>
  </si>
  <si>
    <t>HIDROCORTISONA 1% CREMA TUBO 15g</t>
  </si>
  <si>
    <t>H02AH008721</t>
  </si>
  <si>
    <t>HIDROCORTISONA 100mg P.RECONS VIAL 2ml</t>
  </si>
  <si>
    <t>N02AA038612</t>
  </si>
  <si>
    <t>HIDROMORFONA 2mg/ml AMPOLLA 1ml</t>
  </si>
  <si>
    <t>N05BB0112308</t>
  </si>
  <si>
    <t>HIDROXICINA 100mg AMPOLLA 2ml</t>
  </si>
  <si>
    <t>R06AH015012</t>
  </si>
  <si>
    <t>HIDROXICINA 25mg TABLETA</t>
  </si>
  <si>
    <t>M01CH010101</t>
  </si>
  <si>
    <t>HIDROXICLOROQUINA 200mg TABLETA</t>
  </si>
  <si>
    <t>S01KH014601</t>
  </si>
  <si>
    <t>HIDROXIPROPILMETILCELULOSA 1mg/ml JER1ml</t>
  </si>
  <si>
    <t>S01KC014607</t>
  </si>
  <si>
    <t>HIDROXIPROPILMETILCELULOSA 2.5 % SOLUCION OFTALMICA FRASCO</t>
  </si>
  <si>
    <t>S01KH014604</t>
  </si>
  <si>
    <t>HIDROXIPROPILMETILCELULOSA SLN OFTALMICA FCO</t>
  </si>
  <si>
    <t>L01AB015012</t>
  </si>
  <si>
    <t>HIDROXIUREA 500mg CAPSULA</t>
  </si>
  <si>
    <t>B03AH012701</t>
  </si>
  <si>
    <t>HIERRO 100mg/5ml SOL INY AMPOLLA 5ml</t>
  </si>
  <si>
    <t>B03AH011162</t>
  </si>
  <si>
    <t>HIERRO SULFATO 300mg TABLETA</t>
  </si>
  <si>
    <t>A03BH013021</t>
  </si>
  <si>
    <t>HIOSCINA 10mg TABLETA</t>
  </si>
  <si>
    <t>A03BH013701</t>
  </si>
  <si>
    <t>HIOSCINA 20mg/ml SOL INY AMPOLLA 1ml</t>
  </si>
  <si>
    <t>A03DH013701</t>
  </si>
  <si>
    <t>HIOSCINA/DIPIRONA 0,02g/2,5g SOL INY AMP 5ml</t>
  </si>
  <si>
    <t>M01AI002011</t>
  </si>
  <si>
    <t>IBUPROFENO 400mg TABLETA</t>
  </si>
  <si>
    <t>R07AI017001</t>
  </si>
  <si>
    <t>ILOPROST 10mcg/1ml  SOL INY AMPOLLA 2ml</t>
  </si>
  <si>
    <t>N02BI022701</t>
  </si>
  <si>
    <t>INDOMETACINA 1mg/ml SOL INY AMPOLLA 1ml</t>
  </si>
  <si>
    <t>L04AI002501</t>
  </si>
  <si>
    <t>INFLIXIMAB 100mg P.RECONS  VIAL 10ml</t>
  </si>
  <si>
    <t>J06BI00702</t>
  </si>
  <si>
    <t>INMUNOGLOBULINA ANTI D 300mcg AMPOLLA 2ml</t>
  </si>
  <si>
    <t>J06BI007704</t>
  </si>
  <si>
    <t>INMUNOGLOBULINA ANTI RH 250mcg AMP 2ml</t>
  </si>
  <si>
    <t>J06BH002701</t>
  </si>
  <si>
    <t>INMUNOGLOBULINA ANTIHEPATITIS B 100UI AMP 2ml</t>
  </si>
  <si>
    <t>J06BI007703</t>
  </si>
  <si>
    <t>INMUNOGLOBULINA IGG 5g SOL INY VIAL 50ml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</si>
  <si>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</si>
  <si>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</si>
  <si>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</si>
  <si>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</si>
  <si>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</si>
  <si>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</si>
  <si>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</si>
  <si>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VIAL 10ml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</si>
  <si>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</si>
  <si>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</si>
  <si>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</si>
  <si>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</si>
  <si>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</si>
  <si>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</si>
  <si>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C01DI020011</t>
  </si>
  <si>
    <t>ISOSORBIDE DINITRATO 10mg TABLETA</t>
  </si>
  <si>
    <t>P02CI009231</t>
  </si>
  <si>
    <t>IVERMECTINA 0,6% SUSPENSION FCO 5ml</t>
  </si>
  <si>
    <t>N01AK001701</t>
  </si>
  <si>
    <t>KETAMINA 500mg/1ml SOL INY VIAL 10ml</t>
  </si>
  <si>
    <t>J02AK002011</t>
  </si>
  <si>
    <t>KETOCONAZOL 200mg TABLETA</t>
  </si>
  <si>
    <t>C07AL02070</t>
  </si>
  <si>
    <t>LABETALOL 100mg/20ml SOL INY VIAL 20ml</t>
  </si>
  <si>
    <t>N03AX180105</t>
  </si>
  <si>
    <t>LACOSAMIDA 200mg TABLETA</t>
  </si>
  <si>
    <t>A06AL023221</t>
  </si>
  <si>
    <t>LACTULOSA 10g/15ml P.RECONS SOBRE 15ml</t>
  </si>
  <si>
    <t>A06AL023222</t>
  </si>
  <si>
    <t>LACTULOSA 66,7g/100ml JARABE FCO 240ml</t>
  </si>
  <si>
    <t>J05AL001141</t>
  </si>
  <si>
    <t>LAMIVUDINA 150mg TABLETA</t>
  </si>
  <si>
    <t>J05AL00143</t>
  </si>
  <si>
    <t>LAMIVUDINA/ZIDOVUDINA 150mg/300mg TABLETA</t>
  </si>
  <si>
    <t>N03AL002003</t>
  </si>
  <si>
    <t>LAMOTRIGINA 100mg TABLETA</t>
  </si>
  <si>
    <t>N03AL001001</t>
  </si>
  <si>
    <t>LAMOTRIGINA 25mg TABLETA</t>
  </si>
  <si>
    <t>N03AL001003</t>
  </si>
  <si>
    <t>LAMOTRIGINA 50mg TABLETA</t>
  </si>
  <si>
    <t>A05BA060482</t>
  </si>
  <si>
    <t>L-ASPARTATO/L-ORNITINA 5g/10ml AMP 10ml</t>
  </si>
  <si>
    <t>V06CL022251</t>
  </si>
  <si>
    <t>LECHE INFANTIL SIN LACTOSA POLVO 400g</t>
  </si>
  <si>
    <t>M01AL001021NP</t>
  </si>
  <si>
    <t>LEFLUNOMIDA 20mg TABLETA</t>
  </si>
  <si>
    <t>N03AL021001</t>
  </si>
  <si>
    <t>LEVETIRACETAM 500mg TABLETA</t>
  </si>
  <si>
    <t>N03AL021003</t>
  </si>
  <si>
    <t>LEVETIRACETAM 500mg/5ml SOL INY AMP 5ml</t>
  </si>
  <si>
    <t>N05AL004012</t>
  </si>
  <si>
    <t>LEVOMEPROMAZINA 100mg TABLETA</t>
  </si>
  <si>
    <t>N05AL00011</t>
  </si>
  <si>
    <t>LEVOMEPROMAZINA 25mg TABLETA</t>
  </si>
  <si>
    <t>N05AL004030</t>
  </si>
  <si>
    <t>LEVOMEPROMAZINA 4mg/ml SOL ORAL FCO 20ml</t>
  </si>
  <si>
    <t>G03AC037503</t>
  </si>
  <si>
    <t>LEVONORGESTREL 0,75mg TABLETA</t>
  </si>
  <si>
    <t>C01CL070030</t>
  </si>
  <si>
    <t>LEVOSIMENDAN 12,5mg/5ml SOL INY VIAL 5ml</t>
  </si>
  <si>
    <t>H03AL006011</t>
  </si>
  <si>
    <t>LEVOTIROXINA 50mcg TABLETA</t>
  </si>
  <si>
    <t>D05AA015375</t>
  </si>
  <si>
    <t>LIDOCAINA 1% SOL INY VIAL 10ml</t>
  </si>
  <si>
    <t>N01BL008471</t>
  </si>
  <si>
    <t>LIDOCAINA 10% AEROSOL FCO 80g</t>
  </si>
  <si>
    <t>D05AA015374</t>
  </si>
  <si>
    <t>LIDOCAINA 2%  SOL INY AMPOLLA 10ml</t>
  </si>
  <si>
    <t>N01BL008341</t>
  </si>
  <si>
    <t>LIDOCAINA 2% GEL TUBO 40g</t>
  </si>
  <si>
    <t>N01BB528553</t>
  </si>
  <si>
    <t>LIDOCAINA/EPINEFRINA 2% SOL INY CARTUCHO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</si>
</sst>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name val="Arial Narrow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</font>
    <font>
      <sz val="9"/>
      <name val="Arial Narrow"/>
      <family val="2"/>
    </font>
    <font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5" fillId="0" borderId="0"/>
    <xf numFmtId="0" fontId="5" fillId="0" borderId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0" fontId="2" fillId="0" borderId="0"/>
    <xf numFmtId="0" fontId="14" fillId="3" borderId="0" applyNumberFormat="0" applyBorder="0" applyAlignment="0" applyProtection="0"/>
    <xf numFmtId="166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5" fillId="22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28" fillId="0" borderId="0"/>
    <xf numFmtId="0" fontId="5" fillId="23" borderId="4" applyNumberFormat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12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</cellStyleXfs>
  <cellXfs count="40">
    <xf numFmtId="0" fontId="0" fillId="0" borderId="0" xfId="0"/>
    <xf numFmtId="0" fontId="4" fillId="24" borderId="10" xfId="0" applyFont="1" applyFill="1" applyBorder="1" applyAlignment="1" applyProtection="1">
      <alignment horizontal="center" vertical="center" wrapText="1"/>
    </xf>
    <xf numFmtId="3" fontId="4" fillId="24" borderId="10" xfId="0" applyNumberFormat="1" applyFont="1" applyFill="1" applyBorder="1" applyAlignment="1" applyProtection="1">
      <alignment horizontal="center" vertical="center" wrapText="1"/>
    </xf>
    <xf numFmtId="0" fontId="4" fillId="24" borderId="10" xfId="0" applyFont="1" applyFill="1" applyBorder="1" applyAlignment="1" applyProtection="1">
      <alignment horizontal="center" vertical="center" wrapText="1"/>
      <protection locked="0"/>
    </xf>
    <xf numFmtId="169" fontId="4" fillId="24" borderId="10" xfId="35" applyNumberFormat="1" applyFont="1" applyFill="1" applyBorder="1" applyAlignment="1" applyProtection="1">
      <alignment horizontal="center" vertical="center" wrapText="1"/>
      <protection locked="0"/>
    </xf>
    <xf numFmtId="2" fontId="4" fillId="24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3" fillId="24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24" borderId="0" xfId="0" applyFill="1" applyProtection="1">
      <protection locked="0"/>
    </xf>
    <xf numFmtId="0" fontId="0" fillId="24" borderId="0" xfId="0" applyFill="1" applyAlignment="1" applyProtection="1">
      <alignment horizontal="center"/>
      <protection locked="0"/>
    </xf>
    <xf numFmtId="169" fontId="0" fillId="24" borderId="0" xfId="35" applyNumberFormat="1" applyFont="1" applyFill="1" applyProtection="1">
      <protection locked="0"/>
    </xf>
    <xf numFmtId="3" fontId="0" fillId="24" borderId="0" xfId="0" applyNumberFormat="1" applyFill="1" applyProtection="1">
      <protection locked="0"/>
    </xf>
    <xf numFmtId="0" fontId="23" fillId="24" borderId="10" xfId="0" applyFont="1" applyFill="1" applyBorder="1" applyAlignment="1" applyProtection="1">
      <alignment horizontal="center"/>
      <protection locked="0"/>
    </xf>
    <xf numFmtId="3" fontId="23" fillId="24" borderId="10" xfId="0" applyNumberFormat="1" applyFont="1" applyFill="1" applyBorder="1" applyProtection="1">
      <protection locked="0"/>
    </xf>
    <xf numFmtId="0" fontId="23" fillId="24" borderId="10" xfId="0" applyFont="1" applyFill="1" applyBorder="1" applyProtection="1">
      <protection locked="0"/>
    </xf>
    <xf numFmtId="169" fontId="23" fillId="24" borderId="10" xfId="35" applyNumberFormat="1" applyFont="1" applyFill="1" applyBorder="1" applyProtection="1">
      <protection locked="0"/>
    </xf>
    <xf numFmtId="2" fontId="0" fillId="24" borderId="0" xfId="0" applyNumberFormat="1" applyFill="1" applyProtection="1">
      <protection locked="0"/>
    </xf>
    <xf numFmtId="169" fontId="24" fillId="24" borderId="10" xfId="35" applyNumberFormat="1" applyFont="1" applyFill="1" applyBorder="1" applyProtection="1">
      <protection locked="0"/>
    </xf>
    <xf numFmtId="0" fontId="0" fillId="24" borderId="0" xfId="0" applyFill="1" applyAlignment="1" applyProtection="1">
      <alignment horizontal="center"/>
    </xf>
    <xf numFmtId="2" fontId="0" fillId="24" borderId="0" xfId="0" applyNumberFormat="1" applyFill="1" applyProtection="1"/>
    <xf numFmtId="0" fontId="0" fillId="24" borderId="0" xfId="0" applyFill="1" applyProtection="1"/>
    <xf numFmtId="3" fontId="0" fillId="24" borderId="0" xfId="0" applyNumberFormat="1" applyFill="1" applyProtection="1"/>
    <xf numFmtId="0" fontId="25" fillId="25" borderId="0" xfId="0" applyFont="1" applyFill="1" applyAlignment="1" applyProtection="1">
      <alignment horizontal="center"/>
    </xf>
    <xf numFmtId="2" fontId="25" fillId="25" borderId="0" xfId="0" applyNumberFormat="1" applyFont="1" applyFill="1" applyProtection="1"/>
    <xf numFmtId="0" fontId="0" fillId="25" borderId="0" xfId="0" applyFill="1" applyProtection="1"/>
    <xf numFmtId="3" fontId="0" fillId="25" borderId="0" xfId="0" applyNumberFormat="1" applyFill="1" applyProtection="1"/>
    <xf numFmtId="0" fontId="23" fillId="0" borderId="10" xfId="0" applyFont="1" applyFill="1" applyBorder="1" applyAlignment="1" applyProtection="1">
      <alignment horizontal="center"/>
    </xf>
    <xf numFmtId="0" fontId="23" fillId="0" borderId="10" xfId="0" applyFont="1" applyFill="1" applyBorder="1" applyProtection="1"/>
    <xf numFmtId="0" fontId="23" fillId="0" borderId="10" xfId="0" applyFont="1" applyFill="1" applyBorder="1" applyAlignment="1" applyProtection="1">
      <alignment horizontal="right"/>
    </xf>
    <xf numFmtId="3" fontId="23" fillId="0" borderId="10" xfId="0" applyNumberFormat="1" applyFont="1" applyFill="1" applyBorder="1" applyProtection="1"/>
    <xf numFmtId="0" fontId="23" fillId="24" borderId="10" xfId="0" applyFont="1" applyFill="1" applyBorder="1" applyAlignment="1" applyProtection="1">
      <alignment horizontal="center"/>
    </xf>
    <xf numFmtId="0" fontId="23" fillId="0" borderId="10" xfId="0" applyFont="1" applyBorder="1" applyProtection="1"/>
    <xf numFmtId="0" fontId="23" fillId="0" borderId="10" xfId="0" applyFont="1" applyBorder="1" applyAlignment="1" applyProtection="1">
      <alignment horizontal="right"/>
    </xf>
    <xf numFmtId="3" fontId="23" fillId="24" borderId="10" xfId="0" applyNumberFormat="1" applyFont="1" applyFill="1" applyBorder="1" applyProtection="1"/>
    <xf numFmtId="3" fontId="23" fillId="0" borderId="10" xfId="0" applyNumberFormat="1" applyFont="1" applyBorder="1" applyAlignment="1" applyProtection="1">
      <alignment horizontal="right"/>
    </xf>
    <xf numFmtId="0" fontId="23" fillId="0" borderId="11" xfId="0" applyFont="1" applyFill="1" applyBorder="1" applyProtection="1"/>
    <xf numFmtId="0" fontId="23" fillId="0" borderId="11" xfId="0" applyFont="1" applyBorder="1" applyProtection="1"/>
    <xf numFmtId="0" fontId="29" fillId="0" borderId="10" xfId="80" applyFont="1" applyBorder="1" applyAlignment="1">
      <alignment horizontal="left"/>
    </xf>
  </cellXfs>
  <cellStyles count="90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rmal_CUADRO.ECONOMICO.CONV.1" xfId="80"/>
    <cellStyle name="Notas 2" xfId="81"/>
    <cellStyle name="Salida 2" xfId="82"/>
    <cellStyle name="Texto de advertencia 2" xfId="83"/>
    <cellStyle name="Texto explicativo 2" xfId="84"/>
    <cellStyle name="Título 1 2" xfId="85"/>
    <cellStyle name="Título 2 2" xfId="86"/>
    <cellStyle name="Título 3 2" xfId="87"/>
    <cellStyle name="Título 4" xfId="88"/>
    <cellStyle name="Total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9"/>
  <sheetViews>
    <sheetView topLeftCell="A5" workbookViewId="0">
      <selection activeCell="B20" sqref="B20"/>
    </sheetView>
  </sheetViews>
  <sheetFormatPr baseColWidth="10" defaultRowHeight="15" x14ac:dyDescent="0.25"/>
  <cols>
    <col min="1" max="1" width="30.42578125" bestFit="1" customWidth="1"/>
    <col min="2" max="2" width="32.140625" bestFit="1" customWidth="1"/>
  </cols>
  <sheetData>
    <row r="1" spans="1:2" x14ac:dyDescent="0.25">
      <c r="A1" s="7" t="s">
        <v>452</v>
      </c>
      <c r="B1" t="s">
        <v>450</v>
      </c>
    </row>
    <row r="2" spans="1:2" x14ac:dyDescent="0.25">
      <c r="A2" s="7" t="s">
        <v>451</v>
      </c>
      <c r="B2" t="s">
        <v>450</v>
      </c>
    </row>
    <row r="4" spans="1:2" x14ac:dyDescent="0.25">
      <c r="A4" s="7" t="s">
        <v>453</v>
      </c>
      <c r="B4" t="s">
        <v>455</v>
      </c>
    </row>
    <row r="5" spans="1:2" x14ac:dyDescent="0.25">
      <c r="A5" s="8">
        <v>1</v>
      </c>
      <c r="B5" s="6">
        <v>2514.88</v>
      </c>
    </row>
    <row r="6" spans="1:2" x14ac:dyDescent="0.25">
      <c r="A6" s="8">
        <v>2</v>
      </c>
      <c r="B6" s="6">
        <v>2514.88</v>
      </c>
    </row>
    <row r="7" spans="1:2" x14ac:dyDescent="0.25">
      <c r="A7" s="8">
        <v>3</v>
      </c>
      <c r="B7" s="6">
        <v>4106.3999999999996</v>
      </c>
    </row>
    <row r="8" spans="1:2" x14ac:dyDescent="0.25">
      <c r="A8" s="8">
        <v>4</v>
      </c>
      <c r="B8" s="6">
        <v>4106.3999999999996</v>
      </c>
    </row>
    <row r="9" spans="1:2" x14ac:dyDescent="0.25">
      <c r="A9" s="8">
        <v>5</v>
      </c>
      <c r="B9" s="6">
        <v>754</v>
      </c>
    </row>
    <row r="10" spans="1:2" x14ac:dyDescent="0.25">
      <c r="A10" s="8">
        <v>6</v>
      </c>
      <c r="B10" s="6">
        <v>754</v>
      </c>
    </row>
    <row r="11" spans="1:2" x14ac:dyDescent="0.25">
      <c r="A11" s="8">
        <v>7</v>
      </c>
      <c r="B11" s="6">
        <v>21200</v>
      </c>
    </row>
    <row r="12" spans="1:2" x14ac:dyDescent="0.25">
      <c r="A12" s="8">
        <v>9</v>
      </c>
      <c r="B12" s="6">
        <v>130291.2</v>
      </c>
    </row>
    <row r="13" spans="1:2" x14ac:dyDescent="0.25">
      <c r="A13" s="8">
        <v>10</v>
      </c>
      <c r="B13" s="6">
        <v>130291.2</v>
      </c>
    </row>
    <row r="14" spans="1:2" x14ac:dyDescent="0.25">
      <c r="A14" s="8">
        <v>11</v>
      </c>
      <c r="B14" s="6">
        <v>23327.599999999999</v>
      </c>
    </row>
    <row r="15" spans="1:2" x14ac:dyDescent="0.25">
      <c r="A15" s="8">
        <v>12</v>
      </c>
      <c r="B15" s="6">
        <v>23327.599999999999</v>
      </c>
    </row>
    <row r="16" spans="1:2" x14ac:dyDescent="0.25">
      <c r="A16" s="8">
        <v>13</v>
      </c>
      <c r="B16" s="6">
        <v>23327.599999999999</v>
      </c>
    </row>
    <row r="17" spans="1:2" x14ac:dyDescent="0.25">
      <c r="A17" s="8">
        <v>14</v>
      </c>
      <c r="B17" s="6">
        <v>1566</v>
      </c>
    </row>
    <row r="18" spans="1:2" x14ac:dyDescent="0.25">
      <c r="A18" s="8">
        <v>15</v>
      </c>
      <c r="B18" s="6">
        <v>2064.8000000000002</v>
      </c>
    </row>
    <row r="19" spans="1:2" x14ac:dyDescent="0.25">
      <c r="A19" s="8">
        <v>16</v>
      </c>
      <c r="B19" s="6">
        <v>1566</v>
      </c>
    </row>
    <row r="20" spans="1:2" x14ac:dyDescent="0.25">
      <c r="A20" s="8">
        <v>17</v>
      </c>
      <c r="B20" s="6">
        <v>1989.4</v>
      </c>
    </row>
    <row r="21" spans="1:2" x14ac:dyDescent="0.25">
      <c r="A21" s="8">
        <v>18</v>
      </c>
      <c r="B21" s="6">
        <v>2064.8000000000002</v>
      </c>
    </row>
    <row r="22" spans="1:2" x14ac:dyDescent="0.25">
      <c r="A22" s="8">
        <v>19</v>
      </c>
      <c r="B22" s="6">
        <v>2064.8000000000002</v>
      </c>
    </row>
    <row r="23" spans="1:2" x14ac:dyDescent="0.25">
      <c r="A23" s="8">
        <v>20</v>
      </c>
      <c r="B23" s="6">
        <v>2064.8000000000002</v>
      </c>
    </row>
    <row r="24" spans="1:2" x14ac:dyDescent="0.25">
      <c r="A24" s="8">
        <v>21</v>
      </c>
      <c r="B24" s="6">
        <v>2064.8000000000002</v>
      </c>
    </row>
    <row r="25" spans="1:2" x14ac:dyDescent="0.25">
      <c r="A25" s="8">
        <v>22</v>
      </c>
      <c r="B25" s="6">
        <v>2064.8000000000002</v>
      </c>
    </row>
    <row r="26" spans="1:2" x14ac:dyDescent="0.25">
      <c r="A26" s="8">
        <v>23</v>
      </c>
      <c r="B26" s="6">
        <v>2064.8000000000002</v>
      </c>
    </row>
    <row r="27" spans="1:2" x14ac:dyDescent="0.25">
      <c r="A27" s="8">
        <v>24</v>
      </c>
      <c r="B27" s="6">
        <v>2051</v>
      </c>
    </row>
    <row r="28" spans="1:2" x14ac:dyDescent="0.25">
      <c r="A28" s="8">
        <v>25</v>
      </c>
      <c r="B28" s="6">
        <v>480000</v>
      </c>
    </row>
    <row r="29" spans="1:2" x14ac:dyDescent="0.25">
      <c r="A29" s="8">
        <v>26</v>
      </c>
      <c r="B29" s="6">
        <v>528067.96</v>
      </c>
    </row>
    <row r="30" spans="1:2" x14ac:dyDescent="0.25">
      <c r="A30" s="8">
        <v>27</v>
      </c>
      <c r="B30" s="6">
        <v>528067.96</v>
      </c>
    </row>
    <row r="31" spans="1:2" x14ac:dyDescent="0.25">
      <c r="A31" s="8">
        <v>28</v>
      </c>
      <c r="B31" s="6">
        <v>466900</v>
      </c>
    </row>
    <row r="32" spans="1:2" x14ac:dyDescent="0.25">
      <c r="A32" s="8">
        <v>32</v>
      </c>
      <c r="B32" s="6">
        <v>46717.84</v>
      </c>
    </row>
    <row r="33" spans="1:2" x14ac:dyDescent="0.25">
      <c r="A33" s="8">
        <v>34</v>
      </c>
      <c r="B33" s="6">
        <v>95120</v>
      </c>
    </row>
    <row r="34" spans="1:2" x14ac:dyDescent="0.25">
      <c r="A34" s="8">
        <v>36</v>
      </c>
      <c r="B34" s="6">
        <v>422740</v>
      </c>
    </row>
    <row r="35" spans="1:2" x14ac:dyDescent="0.25">
      <c r="A35" s="8">
        <v>37</v>
      </c>
      <c r="B35" s="6">
        <v>422740</v>
      </c>
    </row>
    <row r="36" spans="1:2" x14ac:dyDescent="0.25">
      <c r="A36" s="8">
        <v>38</v>
      </c>
      <c r="B36" s="6">
        <v>422740</v>
      </c>
    </row>
    <row r="37" spans="1:2" x14ac:dyDescent="0.25">
      <c r="A37" s="8">
        <v>39</v>
      </c>
      <c r="B37" s="6">
        <v>31629</v>
      </c>
    </row>
    <row r="38" spans="1:2" x14ac:dyDescent="0.25">
      <c r="A38" s="8">
        <v>41</v>
      </c>
      <c r="B38" s="6">
        <v>15994.08</v>
      </c>
    </row>
    <row r="39" spans="1:2" x14ac:dyDescent="0.25">
      <c r="A39" s="8">
        <v>42</v>
      </c>
      <c r="B39" s="6">
        <v>15994.08</v>
      </c>
    </row>
    <row r="40" spans="1:2" x14ac:dyDescent="0.25">
      <c r="A40" s="8">
        <v>43</v>
      </c>
      <c r="B40" s="6">
        <v>15994.08</v>
      </c>
    </row>
    <row r="41" spans="1:2" x14ac:dyDescent="0.25">
      <c r="A41" s="8">
        <v>44</v>
      </c>
      <c r="B41" s="6">
        <v>14000</v>
      </c>
    </row>
    <row r="42" spans="1:2" x14ac:dyDescent="0.25">
      <c r="A42" s="8">
        <v>45</v>
      </c>
      <c r="B42" s="6">
        <v>65000</v>
      </c>
    </row>
    <row r="43" spans="1:2" x14ac:dyDescent="0.25">
      <c r="A43" s="8">
        <v>46</v>
      </c>
      <c r="B43" s="6">
        <v>17000</v>
      </c>
    </row>
    <row r="44" spans="1:2" x14ac:dyDescent="0.25">
      <c r="A44" s="8">
        <v>47</v>
      </c>
      <c r="B44" s="6">
        <v>6300</v>
      </c>
    </row>
    <row r="45" spans="1:2" x14ac:dyDescent="0.25">
      <c r="A45" s="8">
        <v>48</v>
      </c>
      <c r="B45" s="6">
        <v>6300</v>
      </c>
    </row>
    <row r="46" spans="1:2" x14ac:dyDescent="0.25">
      <c r="A46" s="8">
        <v>49</v>
      </c>
      <c r="B46" s="6">
        <v>8500</v>
      </c>
    </row>
    <row r="47" spans="1:2" x14ac:dyDescent="0.25">
      <c r="A47" s="8">
        <v>50</v>
      </c>
      <c r="B47" s="6">
        <v>8500</v>
      </c>
    </row>
    <row r="48" spans="1:2" x14ac:dyDescent="0.25">
      <c r="A48" s="8">
        <v>51</v>
      </c>
      <c r="B48" s="6">
        <v>41100</v>
      </c>
    </row>
    <row r="49" spans="1:2" x14ac:dyDescent="0.25">
      <c r="A49" s="8">
        <v>52</v>
      </c>
      <c r="B49" s="6">
        <v>22000</v>
      </c>
    </row>
    <row r="50" spans="1:2" x14ac:dyDescent="0.25">
      <c r="A50" s="8">
        <v>54</v>
      </c>
      <c r="B50" s="6">
        <v>5196.8</v>
      </c>
    </row>
    <row r="51" spans="1:2" x14ac:dyDescent="0.25">
      <c r="A51" s="8">
        <v>55</v>
      </c>
      <c r="B51" s="6">
        <v>31204</v>
      </c>
    </row>
    <row r="52" spans="1:2" x14ac:dyDescent="0.25">
      <c r="A52" s="8">
        <v>56</v>
      </c>
      <c r="B52" s="6">
        <v>28652</v>
      </c>
    </row>
    <row r="53" spans="1:2" x14ac:dyDescent="0.25">
      <c r="A53" s="8">
        <v>57</v>
      </c>
      <c r="B53" s="6">
        <v>1690.12</v>
      </c>
    </row>
    <row r="54" spans="1:2" x14ac:dyDescent="0.25">
      <c r="A54" s="8">
        <v>58</v>
      </c>
      <c r="B54" s="6">
        <v>406</v>
      </c>
    </row>
    <row r="55" spans="1:2" x14ac:dyDescent="0.25">
      <c r="A55" s="8">
        <v>59</v>
      </c>
      <c r="B55" s="6">
        <v>52860</v>
      </c>
    </row>
    <row r="56" spans="1:2" x14ac:dyDescent="0.25">
      <c r="A56" s="8">
        <v>60</v>
      </c>
      <c r="B56" s="6">
        <v>63310</v>
      </c>
    </row>
    <row r="57" spans="1:2" x14ac:dyDescent="0.25">
      <c r="A57" s="8">
        <v>61</v>
      </c>
      <c r="B57" s="6">
        <v>70450</v>
      </c>
    </row>
    <row r="58" spans="1:2" x14ac:dyDescent="0.25">
      <c r="A58" s="8">
        <v>62</v>
      </c>
      <c r="B58" s="6">
        <v>726</v>
      </c>
    </row>
    <row r="59" spans="1:2" x14ac:dyDescent="0.25">
      <c r="A59" s="8">
        <v>63</v>
      </c>
      <c r="B59" s="6">
        <v>385</v>
      </c>
    </row>
    <row r="60" spans="1:2" x14ac:dyDescent="0.25">
      <c r="A60" s="8">
        <v>64</v>
      </c>
      <c r="B60" s="6">
        <v>57362</v>
      </c>
    </row>
    <row r="61" spans="1:2" x14ac:dyDescent="0.25">
      <c r="A61" s="8">
        <v>65</v>
      </c>
      <c r="B61" s="6">
        <v>7836.96</v>
      </c>
    </row>
    <row r="62" spans="1:2" x14ac:dyDescent="0.25">
      <c r="A62" s="8">
        <v>66</v>
      </c>
      <c r="B62" s="6">
        <v>66.7</v>
      </c>
    </row>
    <row r="63" spans="1:2" x14ac:dyDescent="0.25">
      <c r="A63" s="8">
        <v>67</v>
      </c>
      <c r="B63" s="6">
        <v>60.09</v>
      </c>
    </row>
    <row r="64" spans="1:2" x14ac:dyDescent="0.25">
      <c r="A64" s="8">
        <v>68</v>
      </c>
      <c r="B64" s="6">
        <v>52.2</v>
      </c>
    </row>
    <row r="65" spans="1:2" x14ac:dyDescent="0.25">
      <c r="A65" s="8">
        <v>69</v>
      </c>
      <c r="B65" s="6">
        <v>52.95</v>
      </c>
    </row>
    <row r="66" spans="1:2" x14ac:dyDescent="0.25">
      <c r="A66" s="8">
        <v>70</v>
      </c>
      <c r="B66" s="6">
        <v>66.7</v>
      </c>
    </row>
    <row r="67" spans="1:2" x14ac:dyDescent="0.25">
      <c r="A67" s="8">
        <v>71</v>
      </c>
      <c r="B67" s="6">
        <v>52.2</v>
      </c>
    </row>
    <row r="68" spans="1:2" x14ac:dyDescent="0.25">
      <c r="A68" s="8">
        <v>72</v>
      </c>
      <c r="B68" s="6">
        <v>2160</v>
      </c>
    </row>
    <row r="69" spans="1:2" x14ac:dyDescent="0.25">
      <c r="A69" s="8">
        <v>73</v>
      </c>
      <c r="B69" s="6">
        <v>2836.2</v>
      </c>
    </row>
    <row r="70" spans="1:2" x14ac:dyDescent="0.25">
      <c r="A70" s="8">
        <v>74</v>
      </c>
      <c r="B70" s="6">
        <v>182.12</v>
      </c>
    </row>
    <row r="71" spans="1:2" x14ac:dyDescent="0.25">
      <c r="A71" s="8">
        <v>75</v>
      </c>
      <c r="B71" s="6">
        <v>27840</v>
      </c>
    </row>
    <row r="72" spans="1:2" x14ac:dyDescent="0.25">
      <c r="A72" s="8">
        <v>76</v>
      </c>
      <c r="B72" s="6">
        <v>13920</v>
      </c>
    </row>
    <row r="73" spans="1:2" x14ac:dyDescent="0.25">
      <c r="A73" s="8">
        <v>77</v>
      </c>
      <c r="B73" s="6">
        <v>13920</v>
      </c>
    </row>
    <row r="74" spans="1:2" x14ac:dyDescent="0.25">
      <c r="A74" s="8">
        <v>78</v>
      </c>
      <c r="B74" s="6">
        <v>1340</v>
      </c>
    </row>
    <row r="75" spans="1:2" x14ac:dyDescent="0.25">
      <c r="A75" s="8">
        <v>79</v>
      </c>
      <c r="B75" s="6">
        <v>1340</v>
      </c>
    </row>
    <row r="76" spans="1:2" x14ac:dyDescent="0.25">
      <c r="A76" s="8">
        <v>80</v>
      </c>
      <c r="B76" s="6">
        <v>1340</v>
      </c>
    </row>
    <row r="77" spans="1:2" x14ac:dyDescent="0.25">
      <c r="A77" s="8">
        <v>81</v>
      </c>
      <c r="B77" s="6">
        <v>1340</v>
      </c>
    </row>
    <row r="78" spans="1:2" x14ac:dyDescent="0.25">
      <c r="A78" s="8">
        <v>82</v>
      </c>
      <c r="B78" s="6">
        <v>1340</v>
      </c>
    </row>
    <row r="79" spans="1:2" x14ac:dyDescent="0.25">
      <c r="A79" s="8">
        <v>83</v>
      </c>
      <c r="B79" s="6">
        <v>1340</v>
      </c>
    </row>
    <row r="80" spans="1:2" x14ac:dyDescent="0.25">
      <c r="A80" s="8">
        <v>84</v>
      </c>
      <c r="B80" s="6">
        <v>1340</v>
      </c>
    </row>
    <row r="81" spans="1:2" x14ac:dyDescent="0.25">
      <c r="A81" s="8">
        <v>85</v>
      </c>
      <c r="B81" s="6">
        <v>8022</v>
      </c>
    </row>
    <row r="82" spans="1:2" x14ac:dyDescent="0.25">
      <c r="A82" s="8">
        <v>86</v>
      </c>
      <c r="B82" s="6">
        <v>1508</v>
      </c>
    </row>
    <row r="83" spans="1:2" x14ac:dyDescent="0.25">
      <c r="A83" s="8">
        <v>87</v>
      </c>
      <c r="B83" s="6">
        <v>174</v>
      </c>
    </row>
    <row r="84" spans="1:2" x14ac:dyDescent="0.25">
      <c r="A84" s="8">
        <v>88</v>
      </c>
      <c r="B84" s="6">
        <v>42000</v>
      </c>
    </row>
    <row r="85" spans="1:2" x14ac:dyDescent="0.25">
      <c r="A85" s="8">
        <v>89</v>
      </c>
      <c r="B85" s="6">
        <v>16800</v>
      </c>
    </row>
    <row r="86" spans="1:2" x14ac:dyDescent="0.25">
      <c r="A86" s="8">
        <v>90</v>
      </c>
      <c r="B86" s="6">
        <v>12150</v>
      </c>
    </row>
    <row r="87" spans="1:2" x14ac:dyDescent="0.25">
      <c r="A87" s="8">
        <v>91</v>
      </c>
      <c r="B87" s="6">
        <v>3944</v>
      </c>
    </row>
    <row r="88" spans="1:2" x14ac:dyDescent="0.25">
      <c r="A88" s="8">
        <v>92</v>
      </c>
      <c r="B88" s="6">
        <v>600</v>
      </c>
    </row>
    <row r="89" spans="1:2" x14ac:dyDescent="0.25">
      <c r="A89" s="8">
        <v>93</v>
      </c>
      <c r="B89" s="6">
        <v>580</v>
      </c>
    </row>
    <row r="90" spans="1:2" x14ac:dyDescent="0.25">
      <c r="A90" s="8">
        <v>94</v>
      </c>
      <c r="B90" s="6">
        <v>10400</v>
      </c>
    </row>
    <row r="91" spans="1:2" x14ac:dyDescent="0.25">
      <c r="A91" s="8">
        <v>95</v>
      </c>
      <c r="B91" s="6">
        <v>580</v>
      </c>
    </row>
    <row r="92" spans="1:2" x14ac:dyDescent="0.25">
      <c r="A92" s="8">
        <v>97</v>
      </c>
      <c r="B92" s="6">
        <v>28000</v>
      </c>
    </row>
    <row r="93" spans="1:2" x14ac:dyDescent="0.25">
      <c r="A93" s="8">
        <v>98</v>
      </c>
      <c r="B93" s="6">
        <v>53770</v>
      </c>
    </row>
    <row r="94" spans="1:2" x14ac:dyDescent="0.25">
      <c r="A94" s="8">
        <v>99</v>
      </c>
      <c r="B94" s="6">
        <v>1467</v>
      </c>
    </row>
    <row r="95" spans="1:2" x14ac:dyDescent="0.25">
      <c r="A95" s="8">
        <v>100</v>
      </c>
      <c r="B95" s="6">
        <v>172.84</v>
      </c>
    </row>
    <row r="96" spans="1:2" x14ac:dyDescent="0.25">
      <c r="A96" s="8">
        <v>101</v>
      </c>
      <c r="B96" s="6">
        <v>266.8</v>
      </c>
    </row>
    <row r="97" spans="1:2" x14ac:dyDescent="0.25">
      <c r="A97" s="8">
        <v>102</v>
      </c>
      <c r="B97" s="6">
        <v>114.84</v>
      </c>
    </row>
    <row r="98" spans="1:2" x14ac:dyDescent="0.25">
      <c r="A98" s="8">
        <v>103</v>
      </c>
      <c r="B98" s="6">
        <v>120.64</v>
      </c>
    </row>
    <row r="99" spans="1:2" x14ac:dyDescent="0.25">
      <c r="A99" s="8">
        <v>104</v>
      </c>
      <c r="B99" s="6">
        <v>730.8</v>
      </c>
    </row>
    <row r="100" spans="1:2" x14ac:dyDescent="0.25">
      <c r="A100" s="8">
        <v>105</v>
      </c>
      <c r="B100" s="6">
        <v>114.84</v>
      </c>
    </row>
    <row r="101" spans="1:2" x14ac:dyDescent="0.25">
      <c r="A101" s="8">
        <v>107</v>
      </c>
      <c r="B101" s="6">
        <v>609</v>
      </c>
    </row>
    <row r="102" spans="1:2" x14ac:dyDescent="0.25">
      <c r="A102" s="8">
        <v>108</v>
      </c>
      <c r="B102" s="6">
        <v>200.68</v>
      </c>
    </row>
    <row r="103" spans="1:2" x14ac:dyDescent="0.25">
      <c r="A103" s="8">
        <v>109</v>
      </c>
      <c r="B103" s="6">
        <v>200.68</v>
      </c>
    </row>
    <row r="104" spans="1:2" x14ac:dyDescent="0.25">
      <c r="A104" s="8">
        <v>110</v>
      </c>
      <c r="B104" s="6">
        <v>962.8</v>
      </c>
    </row>
    <row r="105" spans="1:2" x14ac:dyDescent="0.25">
      <c r="A105" s="8">
        <v>111</v>
      </c>
      <c r="B105" s="6">
        <v>25000</v>
      </c>
    </row>
    <row r="106" spans="1:2" x14ac:dyDescent="0.25">
      <c r="A106" s="8">
        <v>112</v>
      </c>
      <c r="B106" s="6">
        <v>17400</v>
      </c>
    </row>
    <row r="107" spans="1:2" x14ac:dyDescent="0.25">
      <c r="A107" s="8">
        <v>113</v>
      </c>
      <c r="B107" s="6">
        <v>26564</v>
      </c>
    </row>
    <row r="108" spans="1:2" x14ac:dyDescent="0.25">
      <c r="A108" s="8">
        <v>114</v>
      </c>
      <c r="B108" s="6">
        <v>515</v>
      </c>
    </row>
    <row r="109" spans="1:2" x14ac:dyDescent="0.25">
      <c r="A109" s="8">
        <v>115</v>
      </c>
      <c r="B109" s="6">
        <v>625</v>
      </c>
    </row>
    <row r="110" spans="1:2" x14ac:dyDescent="0.25">
      <c r="A110" s="8">
        <v>116</v>
      </c>
      <c r="B110" s="6">
        <v>625</v>
      </c>
    </row>
    <row r="111" spans="1:2" x14ac:dyDescent="0.25">
      <c r="A111" s="8">
        <v>117</v>
      </c>
      <c r="B111" s="6">
        <v>261</v>
      </c>
    </row>
    <row r="112" spans="1:2" x14ac:dyDescent="0.25">
      <c r="A112" s="8">
        <v>118</v>
      </c>
      <c r="B112" s="6">
        <v>895</v>
      </c>
    </row>
    <row r="113" spans="1:2" x14ac:dyDescent="0.25">
      <c r="A113" s="8">
        <v>120</v>
      </c>
      <c r="B113" s="6">
        <v>660000</v>
      </c>
    </row>
    <row r="114" spans="1:2" x14ac:dyDescent="0.25">
      <c r="A114" s="8">
        <v>121</v>
      </c>
      <c r="B114" s="6">
        <v>3166800</v>
      </c>
    </row>
    <row r="115" spans="1:2" x14ac:dyDescent="0.25">
      <c r="A115" s="8">
        <v>122</v>
      </c>
      <c r="B115" s="6">
        <v>492420</v>
      </c>
    </row>
    <row r="116" spans="1:2" x14ac:dyDescent="0.25">
      <c r="A116" s="8">
        <v>123</v>
      </c>
      <c r="B116" s="6">
        <v>427000</v>
      </c>
    </row>
    <row r="117" spans="1:2" x14ac:dyDescent="0.25">
      <c r="A117" s="8">
        <v>124</v>
      </c>
      <c r="B117" s="6">
        <v>106000</v>
      </c>
    </row>
    <row r="118" spans="1:2" x14ac:dyDescent="0.25">
      <c r="A118" s="8">
        <v>125</v>
      </c>
      <c r="B118" s="6">
        <v>289800</v>
      </c>
    </row>
    <row r="119" spans="1:2" x14ac:dyDescent="0.25">
      <c r="A119" s="8">
        <v>126</v>
      </c>
      <c r="B119" s="6">
        <v>415000</v>
      </c>
    </row>
    <row r="120" spans="1:2" x14ac:dyDescent="0.25">
      <c r="A120" s="8">
        <v>127</v>
      </c>
      <c r="B120" s="6">
        <v>380000</v>
      </c>
    </row>
    <row r="121" spans="1:2" x14ac:dyDescent="0.25">
      <c r="A121" s="8">
        <v>128</v>
      </c>
      <c r="B121" s="6">
        <v>513880</v>
      </c>
    </row>
    <row r="122" spans="1:2" x14ac:dyDescent="0.25">
      <c r="A122" s="8">
        <v>129</v>
      </c>
      <c r="B122" s="6">
        <v>181000</v>
      </c>
    </row>
    <row r="123" spans="1:2" x14ac:dyDescent="0.25">
      <c r="A123" s="8">
        <v>130</v>
      </c>
      <c r="B123" s="6">
        <v>320000</v>
      </c>
    </row>
    <row r="124" spans="1:2" x14ac:dyDescent="0.25">
      <c r="A124" s="8">
        <v>131</v>
      </c>
      <c r="B124" s="6">
        <v>1900000</v>
      </c>
    </row>
    <row r="125" spans="1:2" x14ac:dyDescent="0.25">
      <c r="A125" s="8">
        <v>132</v>
      </c>
      <c r="B125" s="6">
        <v>1900000</v>
      </c>
    </row>
    <row r="126" spans="1:2" x14ac:dyDescent="0.25">
      <c r="A126" s="8">
        <v>134</v>
      </c>
      <c r="B126" s="6">
        <v>2135400</v>
      </c>
    </row>
    <row r="127" spans="1:2" x14ac:dyDescent="0.25">
      <c r="A127" s="8">
        <v>137</v>
      </c>
      <c r="B127" s="6">
        <v>4866</v>
      </c>
    </row>
    <row r="128" spans="1:2" x14ac:dyDescent="0.25">
      <c r="A128" s="8">
        <v>138</v>
      </c>
      <c r="B128" s="6">
        <v>684.4</v>
      </c>
    </row>
    <row r="129" spans="1:2" x14ac:dyDescent="0.25">
      <c r="A129" s="8">
        <v>139</v>
      </c>
      <c r="B129" s="6">
        <v>9176</v>
      </c>
    </row>
    <row r="130" spans="1:2" x14ac:dyDescent="0.25">
      <c r="A130" s="8">
        <v>140</v>
      </c>
      <c r="B130" s="6">
        <v>106720</v>
      </c>
    </row>
    <row r="131" spans="1:2" x14ac:dyDescent="0.25">
      <c r="A131" s="8">
        <v>141</v>
      </c>
      <c r="B131" s="6">
        <v>170800</v>
      </c>
    </row>
    <row r="132" spans="1:2" x14ac:dyDescent="0.25">
      <c r="A132" s="8">
        <v>142</v>
      </c>
      <c r="B132" s="6">
        <v>13920</v>
      </c>
    </row>
    <row r="133" spans="1:2" x14ac:dyDescent="0.25">
      <c r="A133" s="8">
        <v>143</v>
      </c>
      <c r="B133" s="6">
        <v>13920</v>
      </c>
    </row>
    <row r="134" spans="1:2" x14ac:dyDescent="0.25">
      <c r="A134" s="8">
        <v>144</v>
      </c>
      <c r="B134" s="6">
        <v>13920</v>
      </c>
    </row>
    <row r="135" spans="1:2" x14ac:dyDescent="0.25">
      <c r="A135" s="8">
        <v>145</v>
      </c>
      <c r="B135" s="6">
        <v>13920</v>
      </c>
    </row>
    <row r="136" spans="1:2" x14ac:dyDescent="0.25">
      <c r="A136" s="8">
        <v>147</v>
      </c>
      <c r="B136" s="6">
        <v>241326</v>
      </c>
    </row>
    <row r="137" spans="1:2" x14ac:dyDescent="0.25">
      <c r="A137" s="8">
        <v>148</v>
      </c>
      <c r="B137" s="6">
        <v>1730</v>
      </c>
    </row>
    <row r="138" spans="1:2" x14ac:dyDescent="0.25">
      <c r="A138" s="8">
        <v>149</v>
      </c>
      <c r="B138" s="6">
        <v>552245</v>
      </c>
    </row>
    <row r="139" spans="1:2" x14ac:dyDescent="0.25">
      <c r="A139" s="8">
        <v>150</v>
      </c>
      <c r="B139" s="6">
        <v>552245</v>
      </c>
    </row>
    <row r="140" spans="1:2" x14ac:dyDescent="0.25">
      <c r="A140" s="8">
        <v>151</v>
      </c>
      <c r="B140" s="6">
        <v>552245</v>
      </c>
    </row>
    <row r="141" spans="1:2" x14ac:dyDescent="0.25">
      <c r="A141" s="8">
        <v>152</v>
      </c>
      <c r="B141" s="6">
        <v>552245</v>
      </c>
    </row>
    <row r="142" spans="1:2" x14ac:dyDescent="0.25">
      <c r="A142" s="8">
        <v>153</v>
      </c>
      <c r="B142" s="6">
        <v>1174470</v>
      </c>
    </row>
    <row r="143" spans="1:2" x14ac:dyDescent="0.25">
      <c r="A143" s="8">
        <v>154</v>
      </c>
      <c r="B143" s="6">
        <v>1604512</v>
      </c>
    </row>
    <row r="144" spans="1:2" x14ac:dyDescent="0.25">
      <c r="A144" s="8">
        <v>155</v>
      </c>
      <c r="B144" s="6">
        <v>17796</v>
      </c>
    </row>
    <row r="145" spans="1:2" x14ac:dyDescent="0.25">
      <c r="A145" s="8">
        <v>156</v>
      </c>
      <c r="B145" s="6">
        <v>144674</v>
      </c>
    </row>
    <row r="146" spans="1:2" x14ac:dyDescent="0.25">
      <c r="A146" s="8">
        <v>157</v>
      </c>
      <c r="B146" s="6">
        <v>318244</v>
      </c>
    </row>
    <row r="147" spans="1:2" x14ac:dyDescent="0.25">
      <c r="A147" s="8">
        <v>159</v>
      </c>
      <c r="B147" s="6">
        <v>665000</v>
      </c>
    </row>
    <row r="148" spans="1:2" x14ac:dyDescent="0.25">
      <c r="A148" s="8">
        <v>160</v>
      </c>
      <c r="B148" s="6">
        <v>840320</v>
      </c>
    </row>
    <row r="149" spans="1:2" x14ac:dyDescent="0.25">
      <c r="A149" s="8">
        <v>161</v>
      </c>
      <c r="B149" s="6">
        <v>3968650</v>
      </c>
    </row>
    <row r="150" spans="1:2" x14ac:dyDescent="0.25">
      <c r="A150" s="8">
        <v>162</v>
      </c>
      <c r="B150" s="6">
        <v>5640030</v>
      </c>
    </row>
    <row r="151" spans="1:2" x14ac:dyDescent="0.25">
      <c r="A151" s="8">
        <v>167</v>
      </c>
      <c r="B151" s="6">
        <v>140000</v>
      </c>
    </row>
    <row r="152" spans="1:2" x14ac:dyDescent="0.25">
      <c r="A152" s="8">
        <v>169</v>
      </c>
      <c r="B152" s="6">
        <v>586000</v>
      </c>
    </row>
    <row r="153" spans="1:2" x14ac:dyDescent="0.25">
      <c r="A153" s="8">
        <v>170</v>
      </c>
      <c r="B153" s="6">
        <v>758000</v>
      </c>
    </row>
    <row r="154" spans="1:2" x14ac:dyDescent="0.25">
      <c r="A154" s="8">
        <v>171</v>
      </c>
      <c r="B154" s="6">
        <v>22000</v>
      </c>
    </row>
    <row r="155" spans="1:2" x14ac:dyDescent="0.25">
      <c r="A155" s="8">
        <v>172</v>
      </c>
      <c r="B155" s="6">
        <v>635</v>
      </c>
    </row>
    <row r="156" spans="1:2" x14ac:dyDescent="0.25">
      <c r="A156" s="8">
        <v>173</v>
      </c>
      <c r="B156" s="6">
        <v>95000</v>
      </c>
    </row>
    <row r="157" spans="1:2" x14ac:dyDescent="0.25">
      <c r="A157" s="8">
        <v>174</v>
      </c>
      <c r="B157" s="6">
        <v>95000</v>
      </c>
    </row>
    <row r="158" spans="1:2" x14ac:dyDescent="0.25">
      <c r="A158" s="8">
        <v>175</v>
      </c>
      <c r="B158" s="6">
        <v>19140</v>
      </c>
    </row>
    <row r="159" spans="1:2" x14ac:dyDescent="0.25">
      <c r="A159" s="8">
        <v>176</v>
      </c>
      <c r="B159" s="6">
        <v>38280</v>
      </c>
    </row>
    <row r="160" spans="1:2" x14ac:dyDescent="0.25">
      <c r="A160" s="8">
        <v>177</v>
      </c>
      <c r="B160" s="6">
        <v>55000</v>
      </c>
    </row>
    <row r="161" spans="1:2" x14ac:dyDescent="0.25">
      <c r="A161" s="8">
        <v>179</v>
      </c>
      <c r="B161" s="6">
        <v>95000</v>
      </c>
    </row>
    <row r="162" spans="1:2" x14ac:dyDescent="0.25">
      <c r="A162" s="8">
        <v>180</v>
      </c>
      <c r="B162" s="6">
        <v>95000</v>
      </c>
    </row>
    <row r="163" spans="1:2" x14ac:dyDescent="0.25">
      <c r="A163" s="8">
        <v>181</v>
      </c>
      <c r="B163" s="6">
        <v>38600</v>
      </c>
    </row>
    <row r="164" spans="1:2" x14ac:dyDescent="0.25">
      <c r="A164" s="8">
        <v>183</v>
      </c>
      <c r="B164" s="6">
        <v>75000</v>
      </c>
    </row>
    <row r="165" spans="1:2" x14ac:dyDescent="0.25">
      <c r="A165" s="8">
        <v>185</v>
      </c>
      <c r="B165" s="6">
        <v>477000</v>
      </c>
    </row>
    <row r="166" spans="1:2" x14ac:dyDescent="0.25">
      <c r="A166" s="8">
        <v>186</v>
      </c>
      <c r="B166" s="6">
        <v>30000</v>
      </c>
    </row>
    <row r="167" spans="1:2" x14ac:dyDescent="0.25">
      <c r="A167" s="8">
        <v>188</v>
      </c>
      <c r="B167" s="6">
        <v>650</v>
      </c>
    </row>
    <row r="168" spans="1:2" x14ac:dyDescent="0.25">
      <c r="A168" s="8">
        <v>190</v>
      </c>
      <c r="B168" s="6">
        <v>99528</v>
      </c>
    </row>
    <row r="169" spans="1:2" x14ac:dyDescent="0.25">
      <c r="A169" s="8">
        <v>191</v>
      </c>
      <c r="B169" s="6">
        <v>111940</v>
      </c>
    </row>
    <row r="170" spans="1:2" x14ac:dyDescent="0.25">
      <c r="A170" s="8">
        <v>192</v>
      </c>
      <c r="B170" s="6">
        <v>400</v>
      </c>
    </row>
    <row r="171" spans="1:2" x14ac:dyDescent="0.25">
      <c r="A171" s="8">
        <v>201</v>
      </c>
      <c r="B171" s="6">
        <v>55000</v>
      </c>
    </row>
    <row r="172" spans="1:2" x14ac:dyDescent="0.25">
      <c r="A172" s="8">
        <v>204</v>
      </c>
      <c r="B172" s="6">
        <v>552245</v>
      </c>
    </row>
    <row r="173" spans="1:2" x14ac:dyDescent="0.25">
      <c r="A173" s="8">
        <v>205</v>
      </c>
      <c r="B173" s="6">
        <v>552245</v>
      </c>
    </row>
    <row r="174" spans="1:2" x14ac:dyDescent="0.25">
      <c r="A174" s="8">
        <v>206</v>
      </c>
      <c r="B174" s="6">
        <v>13428</v>
      </c>
    </row>
    <row r="175" spans="1:2" x14ac:dyDescent="0.25">
      <c r="A175" s="8">
        <v>210</v>
      </c>
      <c r="B175" s="6">
        <v>800</v>
      </c>
    </row>
    <row r="176" spans="1:2" x14ac:dyDescent="0.25">
      <c r="A176" s="8">
        <v>211</v>
      </c>
      <c r="B176" s="6">
        <v>1014</v>
      </c>
    </row>
    <row r="177" spans="1:2" x14ac:dyDescent="0.25">
      <c r="A177" s="8">
        <v>212</v>
      </c>
      <c r="B177" s="6">
        <v>1170</v>
      </c>
    </row>
    <row r="178" spans="1:2" x14ac:dyDescent="0.25">
      <c r="A178" s="8">
        <v>213</v>
      </c>
      <c r="B178" s="6">
        <v>880</v>
      </c>
    </row>
    <row r="179" spans="1:2" x14ac:dyDescent="0.25">
      <c r="A179" s="8">
        <v>214</v>
      </c>
      <c r="B179" s="6">
        <v>1110</v>
      </c>
    </row>
    <row r="180" spans="1:2" x14ac:dyDescent="0.25">
      <c r="A180" s="8">
        <v>215</v>
      </c>
      <c r="B180" s="6">
        <v>1170</v>
      </c>
    </row>
    <row r="181" spans="1:2" x14ac:dyDescent="0.25">
      <c r="A181" s="8">
        <v>216</v>
      </c>
      <c r="B181" s="6">
        <v>1494</v>
      </c>
    </row>
    <row r="182" spans="1:2" x14ac:dyDescent="0.25">
      <c r="A182" s="8">
        <v>217</v>
      </c>
      <c r="B182" s="6">
        <v>3845</v>
      </c>
    </row>
    <row r="183" spans="1:2" x14ac:dyDescent="0.25">
      <c r="A183" s="8">
        <v>218</v>
      </c>
      <c r="B183" s="6">
        <v>4592</v>
      </c>
    </row>
    <row r="184" spans="1:2" x14ac:dyDescent="0.25">
      <c r="A184" s="8">
        <v>219</v>
      </c>
      <c r="B184" s="6">
        <v>5180</v>
      </c>
    </row>
    <row r="185" spans="1:2" x14ac:dyDescent="0.25">
      <c r="A185" s="8">
        <v>220</v>
      </c>
      <c r="B185" s="6">
        <v>63173.599999999999</v>
      </c>
    </row>
    <row r="186" spans="1:2" x14ac:dyDescent="0.25">
      <c r="A186" s="8">
        <v>221</v>
      </c>
      <c r="B186" s="6">
        <v>79866</v>
      </c>
    </row>
    <row r="187" spans="1:2" x14ac:dyDescent="0.25">
      <c r="A187" s="8">
        <v>223</v>
      </c>
      <c r="B187" s="6">
        <v>52896</v>
      </c>
    </row>
    <row r="188" spans="1:2" x14ac:dyDescent="0.25">
      <c r="A188" s="8">
        <v>224</v>
      </c>
      <c r="B188" s="6">
        <v>29870</v>
      </c>
    </row>
    <row r="189" spans="1:2" x14ac:dyDescent="0.25">
      <c r="A189" s="8">
        <v>226</v>
      </c>
      <c r="B189" s="6">
        <v>570000</v>
      </c>
    </row>
    <row r="190" spans="1:2" x14ac:dyDescent="0.25">
      <c r="A190" s="8">
        <v>227</v>
      </c>
      <c r="B190" s="6">
        <v>93780</v>
      </c>
    </row>
    <row r="191" spans="1:2" x14ac:dyDescent="0.25">
      <c r="A191" s="8">
        <v>228</v>
      </c>
      <c r="B191" s="6">
        <v>410000</v>
      </c>
    </row>
    <row r="192" spans="1:2" x14ac:dyDescent="0.25">
      <c r="A192" s="8">
        <v>229</v>
      </c>
      <c r="B192" s="6">
        <v>780000</v>
      </c>
    </row>
    <row r="193" spans="1:2" x14ac:dyDescent="0.25">
      <c r="A193" s="8">
        <v>230</v>
      </c>
      <c r="B193" s="6">
        <v>139200</v>
      </c>
    </row>
    <row r="194" spans="1:2" x14ac:dyDescent="0.25">
      <c r="A194" s="8">
        <v>231</v>
      </c>
      <c r="B194" s="6">
        <v>207640</v>
      </c>
    </row>
    <row r="195" spans="1:2" x14ac:dyDescent="0.25">
      <c r="A195" s="8">
        <v>232</v>
      </c>
      <c r="B195" s="6">
        <v>139200</v>
      </c>
    </row>
    <row r="196" spans="1:2" x14ac:dyDescent="0.25">
      <c r="A196" s="8">
        <v>233</v>
      </c>
      <c r="B196" s="6">
        <v>350000</v>
      </c>
    </row>
    <row r="197" spans="1:2" x14ac:dyDescent="0.25">
      <c r="A197" s="8">
        <v>237</v>
      </c>
      <c r="B197" s="6">
        <v>1790</v>
      </c>
    </row>
    <row r="198" spans="1:2" x14ac:dyDescent="0.25">
      <c r="A198" s="8">
        <v>238</v>
      </c>
      <c r="B198" s="6">
        <v>21823</v>
      </c>
    </row>
    <row r="199" spans="1:2" x14ac:dyDescent="0.25">
      <c r="A199" s="8">
        <v>239</v>
      </c>
      <c r="B199" s="6">
        <v>17074</v>
      </c>
    </row>
    <row r="200" spans="1:2" x14ac:dyDescent="0.25">
      <c r="A200" s="8">
        <v>240</v>
      </c>
      <c r="B200" s="6">
        <v>23000</v>
      </c>
    </row>
    <row r="201" spans="1:2" x14ac:dyDescent="0.25">
      <c r="A201" s="8">
        <v>241</v>
      </c>
      <c r="B201" s="6">
        <v>156600</v>
      </c>
    </row>
    <row r="202" spans="1:2" x14ac:dyDescent="0.25">
      <c r="A202" s="8">
        <v>242</v>
      </c>
      <c r="B202" s="6">
        <v>101288.88</v>
      </c>
    </row>
    <row r="203" spans="1:2" x14ac:dyDescent="0.25">
      <c r="A203" s="8">
        <v>243</v>
      </c>
      <c r="B203" s="6">
        <v>4950</v>
      </c>
    </row>
    <row r="204" spans="1:2" x14ac:dyDescent="0.25">
      <c r="A204" s="8">
        <v>244</v>
      </c>
      <c r="B204" s="6">
        <v>5121</v>
      </c>
    </row>
    <row r="205" spans="1:2" x14ac:dyDescent="0.25">
      <c r="A205" s="8">
        <v>245</v>
      </c>
      <c r="B205" s="6">
        <v>4345</v>
      </c>
    </row>
    <row r="206" spans="1:2" x14ac:dyDescent="0.25">
      <c r="A206" s="8">
        <v>246</v>
      </c>
      <c r="B206" s="6">
        <v>3015</v>
      </c>
    </row>
    <row r="207" spans="1:2" x14ac:dyDescent="0.25">
      <c r="A207" s="8">
        <v>247</v>
      </c>
      <c r="B207" s="6">
        <v>5121</v>
      </c>
    </row>
    <row r="208" spans="1:2" x14ac:dyDescent="0.25">
      <c r="A208" s="8">
        <v>248</v>
      </c>
      <c r="B208" s="6">
        <v>4640</v>
      </c>
    </row>
    <row r="209" spans="1:2" x14ac:dyDescent="0.25">
      <c r="A209" s="8">
        <v>249</v>
      </c>
      <c r="B209" s="6">
        <v>4802</v>
      </c>
    </row>
    <row r="210" spans="1:2" x14ac:dyDescent="0.25">
      <c r="A210" s="8">
        <v>250</v>
      </c>
      <c r="B210" s="6">
        <v>4802</v>
      </c>
    </row>
    <row r="211" spans="1:2" x14ac:dyDescent="0.25">
      <c r="A211" s="8">
        <v>251</v>
      </c>
      <c r="B211" s="6">
        <v>5000</v>
      </c>
    </row>
    <row r="212" spans="1:2" x14ac:dyDescent="0.25">
      <c r="A212" s="8">
        <v>252</v>
      </c>
      <c r="B212" s="6">
        <v>171500</v>
      </c>
    </row>
    <row r="213" spans="1:2" x14ac:dyDescent="0.25">
      <c r="A213" s="8">
        <v>253</v>
      </c>
      <c r="B213" s="6">
        <v>246500</v>
      </c>
    </row>
    <row r="214" spans="1:2" x14ac:dyDescent="0.25">
      <c r="A214" s="8">
        <v>254</v>
      </c>
      <c r="B214" s="6">
        <v>18</v>
      </c>
    </row>
    <row r="215" spans="1:2" x14ac:dyDescent="0.25">
      <c r="A215" s="8">
        <v>255</v>
      </c>
      <c r="B215" s="6">
        <v>18</v>
      </c>
    </row>
    <row r="216" spans="1:2" x14ac:dyDescent="0.25">
      <c r="A216" s="8">
        <v>256</v>
      </c>
      <c r="B216" s="6">
        <v>18</v>
      </c>
    </row>
    <row r="217" spans="1:2" x14ac:dyDescent="0.25">
      <c r="A217" s="8">
        <v>257</v>
      </c>
      <c r="B217" s="6">
        <v>18</v>
      </c>
    </row>
    <row r="218" spans="1:2" x14ac:dyDescent="0.25">
      <c r="A218" s="8">
        <v>258</v>
      </c>
      <c r="B218" s="6">
        <v>635090</v>
      </c>
    </row>
    <row r="219" spans="1:2" x14ac:dyDescent="0.25">
      <c r="A219" s="8">
        <v>259</v>
      </c>
      <c r="B219" s="6">
        <v>678525</v>
      </c>
    </row>
    <row r="220" spans="1:2" x14ac:dyDescent="0.25">
      <c r="A220" s="8">
        <v>260</v>
      </c>
      <c r="B220" s="6">
        <v>957026</v>
      </c>
    </row>
    <row r="221" spans="1:2" x14ac:dyDescent="0.25">
      <c r="A221" s="8">
        <v>261</v>
      </c>
      <c r="B221" s="6">
        <v>1031090</v>
      </c>
    </row>
    <row r="222" spans="1:2" x14ac:dyDescent="0.25">
      <c r="A222" s="8">
        <v>263</v>
      </c>
      <c r="B222" s="6">
        <v>1050000</v>
      </c>
    </row>
    <row r="223" spans="1:2" x14ac:dyDescent="0.25">
      <c r="A223" s="8">
        <v>264</v>
      </c>
      <c r="B223" s="6">
        <v>281539</v>
      </c>
    </row>
    <row r="224" spans="1:2" x14ac:dyDescent="0.25">
      <c r="A224" s="8">
        <v>265</v>
      </c>
      <c r="B224" s="6">
        <v>532655</v>
      </c>
    </row>
    <row r="225" spans="1:2" x14ac:dyDescent="0.25">
      <c r="A225" s="8">
        <v>266</v>
      </c>
      <c r="B225" s="6">
        <v>19000</v>
      </c>
    </row>
    <row r="226" spans="1:2" x14ac:dyDescent="0.25">
      <c r="A226" s="8">
        <v>267</v>
      </c>
      <c r="B226" s="6">
        <v>43400</v>
      </c>
    </row>
    <row r="227" spans="1:2" x14ac:dyDescent="0.25">
      <c r="A227" s="8">
        <v>268</v>
      </c>
      <c r="B227" s="6">
        <v>2440807</v>
      </c>
    </row>
    <row r="228" spans="1:2" x14ac:dyDescent="0.25">
      <c r="A228" s="8">
        <v>269</v>
      </c>
      <c r="B228" s="6">
        <v>5535</v>
      </c>
    </row>
    <row r="229" spans="1:2" x14ac:dyDescent="0.25">
      <c r="A229" s="8">
        <v>271</v>
      </c>
      <c r="B229" s="6">
        <v>3444</v>
      </c>
    </row>
    <row r="230" spans="1:2" x14ac:dyDescent="0.25">
      <c r="A230" s="8">
        <v>272</v>
      </c>
      <c r="B230" s="6">
        <v>4189</v>
      </c>
    </row>
    <row r="231" spans="1:2" x14ac:dyDescent="0.25">
      <c r="A231" s="8">
        <v>273</v>
      </c>
      <c r="B231" s="6">
        <v>3475</v>
      </c>
    </row>
    <row r="232" spans="1:2" x14ac:dyDescent="0.25">
      <c r="A232" s="8">
        <v>274</v>
      </c>
      <c r="B232" s="6">
        <v>11146</v>
      </c>
    </row>
    <row r="233" spans="1:2" x14ac:dyDescent="0.25">
      <c r="A233" s="8">
        <v>275</v>
      </c>
      <c r="B233" s="6">
        <v>3706</v>
      </c>
    </row>
    <row r="234" spans="1:2" x14ac:dyDescent="0.25">
      <c r="A234" s="8">
        <v>276</v>
      </c>
      <c r="B234" s="6">
        <v>5081</v>
      </c>
    </row>
    <row r="235" spans="1:2" x14ac:dyDescent="0.25">
      <c r="A235" s="8">
        <v>277</v>
      </c>
      <c r="B235" s="6">
        <v>5516</v>
      </c>
    </row>
    <row r="236" spans="1:2" x14ac:dyDescent="0.25">
      <c r="A236" s="8">
        <v>278</v>
      </c>
      <c r="B236" s="6">
        <v>10918</v>
      </c>
    </row>
    <row r="237" spans="1:2" x14ac:dyDescent="0.25">
      <c r="A237" s="8">
        <v>279</v>
      </c>
      <c r="B237" s="6">
        <v>5244</v>
      </c>
    </row>
    <row r="238" spans="1:2" x14ac:dyDescent="0.25">
      <c r="A238" s="8">
        <v>280</v>
      </c>
      <c r="B238" s="6">
        <v>10723</v>
      </c>
    </row>
    <row r="239" spans="1:2" x14ac:dyDescent="0.25">
      <c r="A239" s="8">
        <v>281</v>
      </c>
      <c r="B239" s="6">
        <v>5244</v>
      </c>
    </row>
    <row r="240" spans="1:2" x14ac:dyDescent="0.25">
      <c r="A240" s="8">
        <v>282</v>
      </c>
      <c r="B240" s="6">
        <v>10826</v>
      </c>
    </row>
    <row r="241" spans="1:2" x14ac:dyDescent="0.25">
      <c r="A241" s="8">
        <v>283</v>
      </c>
      <c r="B241" s="6">
        <v>43707</v>
      </c>
    </row>
    <row r="242" spans="1:2" x14ac:dyDescent="0.25">
      <c r="A242" s="8">
        <v>284</v>
      </c>
      <c r="B242" s="6">
        <v>37220</v>
      </c>
    </row>
    <row r="243" spans="1:2" x14ac:dyDescent="0.25">
      <c r="A243" s="8">
        <v>285</v>
      </c>
      <c r="B243" s="6">
        <v>33852</v>
      </c>
    </row>
    <row r="244" spans="1:2" x14ac:dyDescent="0.25">
      <c r="A244" s="8">
        <v>286</v>
      </c>
      <c r="B244" s="6">
        <v>37220</v>
      </c>
    </row>
    <row r="245" spans="1:2" x14ac:dyDescent="0.25">
      <c r="A245" s="8">
        <v>287</v>
      </c>
      <c r="B245" s="6">
        <v>16822</v>
      </c>
    </row>
    <row r="246" spans="1:2" x14ac:dyDescent="0.25">
      <c r="A246" s="8">
        <v>288</v>
      </c>
      <c r="B246" s="6">
        <v>10927</v>
      </c>
    </row>
    <row r="247" spans="1:2" x14ac:dyDescent="0.25">
      <c r="A247" s="8">
        <v>289</v>
      </c>
      <c r="B247" s="6">
        <v>175692</v>
      </c>
    </row>
    <row r="248" spans="1:2" x14ac:dyDescent="0.25">
      <c r="A248" s="8">
        <v>290</v>
      </c>
      <c r="B248" s="6">
        <v>4183.359253333334</v>
      </c>
    </row>
    <row r="249" spans="1:2" x14ac:dyDescent="0.25">
      <c r="A249" s="8">
        <v>291</v>
      </c>
      <c r="B249" s="6">
        <v>3813.7838933333333</v>
      </c>
    </row>
    <row r="250" spans="1:2" x14ac:dyDescent="0.25">
      <c r="A250" s="8">
        <v>292</v>
      </c>
      <c r="B250" s="6">
        <v>3755.5771733333331</v>
      </c>
    </row>
    <row r="251" spans="1:2" x14ac:dyDescent="0.25">
      <c r="A251" s="8">
        <v>293</v>
      </c>
      <c r="B251" s="6">
        <v>2072</v>
      </c>
    </row>
    <row r="252" spans="1:2" x14ac:dyDescent="0.25">
      <c r="A252" s="8">
        <v>294</v>
      </c>
      <c r="B252" s="6">
        <v>3632.2610133333333</v>
      </c>
    </row>
    <row r="253" spans="1:2" x14ac:dyDescent="0.25">
      <c r="A253" s="8">
        <v>295</v>
      </c>
      <c r="B253" s="6">
        <v>3820.9975466666674</v>
      </c>
    </row>
    <row r="254" spans="1:2" x14ac:dyDescent="0.25">
      <c r="A254" s="8">
        <v>296</v>
      </c>
      <c r="B254" s="6">
        <v>45276</v>
      </c>
    </row>
    <row r="255" spans="1:2" x14ac:dyDescent="0.25">
      <c r="A255" s="8">
        <v>297</v>
      </c>
      <c r="B255" s="6">
        <v>26868</v>
      </c>
    </row>
    <row r="256" spans="1:2" x14ac:dyDescent="0.25">
      <c r="A256" s="8">
        <v>298</v>
      </c>
      <c r="B256" s="6">
        <v>38055</v>
      </c>
    </row>
    <row r="257" spans="1:2" x14ac:dyDescent="0.25">
      <c r="A257" s="8">
        <v>299</v>
      </c>
      <c r="B257" s="6">
        <v>2664</v>
      </c>
    </row>
    <row r="258" spans="1:2" x14ac:dyDescent="0.25">
      <c r="A258" s="8">
        <v>300</v>
      </c>
      <c r="B258" s="6">
        <v>2743</v>
      </c>
    </row>
    <row r="259" spans="1:2" x14ac:dyDescent="0.25">
      <c r="A259" s="8">
        <v>301</v>
      </c>
      <c r="B259" s="6">
        <v>2514</v>
      </c>
    </row>
    <row r="260" spans="1:2" x14ac:dyDescent="0.25">
      <c r="A260" s="8">
        <v>302</v>
      </c>
      <c r="B260" s="6">
        <v>130644</v>
      </c>
    </row>
    <row r="261" spans="1:2" x14ac:dyDescent="0.25">
      <c r="A261" s="8">
        <v>303</v>
      </c>
      <c r="B261" s="6">
        <v>3643</v>
      </c>
    </row>
    <row r="262" spans="1:2" x14ac:dyDescent="0.25">
      <c r="A262" s="8">
        <v>304</v>
      </c>
      <c r="B262" s="6">
        <v>26880</v>
      </c>
    </row>
    <row r="263" spans="1:2" x14ac:dyDescent="0.25">
      <c r="A263" s="8">
        <v>305</v>
      </c>
      <c r="B263" s="6">
        <v>38939</v>
      </c>
    </row>
    <row r="264" spans="1:2" x14ac:dyDescent="0.25">
      <c r="A264" s="8">
        <v>306</v>
      </c>
      <c r="B264" s="6">
        <v>5194</v>
      </c>
    </row>
    <row r="265" spans="1:2" x14ac:dyDescent="0.25">
      <c r="A265" s="8">
        <v>307</v>
      </c>
      <c r="B265" s="6">
        <v>29487</v>
      </c>
    </row>
    <row r="266" spans="1:2" x14ac:dyDescent="0.25">
      <c r="A266" s="8">
        <v>308</v>
      </c>
      <c r="B266" s="6">
        <v>7400</v>
      </c>
    </row>
    <row r="267" spans="1:2" x14ac:dyDescent="0.25">
      <c r="A267" s="8">
        <v>309</v>
      </c>
      <c r="B267" s="6">
        <v>7400</v>
      </c>
    </row>
    <row r="268" spans="1:2" x14ac:dyDescent="0.25">
      <c r="A268" s="8">
        <v>310</v>
      </c>
      <c r="B268" s="6">
        <v>7400</v>
      </c>
    </row>
    <row r="269" spans="1:2" x14ac:dyDescent="0.25">
      <c r="A269" s="8">
        <v>311</v>
      </c>
      <c r="B269" s="6">
        <v>7400</v>
      </c>
    </row>
    <row r="270" spans="1:2" x14ac:dyDescent="0.25">
      <c r="A270" s="8">
        <v>312</v>
      </c>
      <c r="B270" s="6">
        <v>6042</v>
      </c>
    </row>
    <row r="271" spans="1:2" x14ac:dyDescent="0.25">
      <c r="A271" s="8">
        <v>313</v>
      </c>
      <c r="B271" s="6">
        <v>6042</v>
      </c>
    </row>
    <row r="272" spans="1:2" x14ac:dyDescent="0.25">
      <c r="A272" s="8">
        <v>314</v>
      </c>
      <c r="B272" s="6">
        <v>29487</v>
      </c>
    </row>
    <row r="273" spans="1:2" x14ac:dyDescent="0.25">
      <c r="A273" s="8">
        <v>315</v>
      </c>
      <c r="B273" s="6">
        <v>45166</v>
      </c>
    </row>
    <row r="274" spans="1:2" x14ac:dyDescent="0.25">
      <c r="A274" s="8">
        <v>316</v>
      </c>
      <c r="B274" s="6">
        <v>6772</v>
      </c>
    </row>
    <row r="275" spans="1:2" x14ac:dyDescent="0.25">
      <c r="A275" s="8">
        <v>317</v>
      </c>
      <c r="B275" s="6">
        <v>9853</v>
      </c>
    </row>
    <row r="276" spans="1:2" x14ac:dyDescent="0.25">
      <c r="A276" s="8">
        <v>318</v>
      </c>
      <c r="B276" s="6">
        <v>3684</v>
      </c>
    </row>
    <row r="277" spans="1:2" x14ac:dyDescent="0.25">
      <c r="A277" s="8">
        <v>319</v>
      </c>
      <c r="B277" s="6">
        <v>337157</v>
      </c>
    </row>
    <row r="278" spans="1:2" x14ac:dyDescent="0.25">
      <c r="A278" s="8">
        <v>320</v>
      </c>
      <c r="B278" s="6">
        <v>337157</v>
      </c>
    </row>
    <row r="279" spans="1:2" x14ac:dyDescent="0.25">
      <c r="A279" s="8">
        <v>321</v>
      </c>
      <c r="B279" s="6">
        <v>420809</v>
      </c>
    </row>
    <row r="280" spans="1:2" x14ac:dyDescent="0.25">
      <c r="A280" s="8">
        <v>322</v>
      </c>
      <c r="B280" s="6">
        <v>337157</v>
      </c>
    </row>
    <row r="281" spans="1:2" x14ac:dyDescent="0.25">
      <c r="A281" s="8">
        <v>323</v>
      </c>
      <c r="B281" s="6">
        <v>596676</v>
      </c>
    </row>
    <row r="282" spans="1:2" x14ac:dyDescent="0.25">
      <c r="A282" s="8">
        <v>324</v>
      </c>
      <c r="B282" s="6">
        <v>596676</v>
      </c>
    </row>
    <row r="283" spans="1:2" x14ac:dyDescent="0.25">
      <c r="A283" s="8">
        <v>325</v>
      </c>
      <c r="B283" s="6">
        <v>1441276</v>
      </c>
    </row>
    <row r="284" spans="1:2" x14ac:dyDescent="0.25">
      <c r="A284" s="8">
        <v>326</v>
      </c>
      <c r="B284" s="6">
        <v>174000</v>
      </c>
    </row>
    <row r="285" spans="1:2" x14ac:dyDescent="0.25">
      <c r="A285" s="8">
        <v>327</v>
      </c>
      <c r="B285" s="6">
        <v>174000</v>
      </c>
    </row>
    <row r="286" spans="1:2" x14ac:dyDescent="0.25">
      <c r="A286" s="8">
        <v>328</v>
      </c>
      <c r="B286" s="6">
        <v>232000</v>
      </c>
    </row>
    <row r="287" spans="1:2" x14ac:dyDescent="0.25">
      <c r="A287" s="8">
        <v>329</v>
      </c>
      <c r="B287" s="6">
        <v>292320</v>
      </c>
    </row>
    <row r="288" spans="1:2" x14ac:dyDescent="0.25">
      <c r="A288" s="8">
        <v>330</v>
      </c>
      <c r="B288" s="6">
        <v>292320</v>
      </c>
    </row>
    <row r="289" spans="1:2" x14ac:dyDescent="0.25">
      <c r="A289" s="8">
        <v>331</v>
      </c>
      <c r="B289" s="6">
        <v>852.6</v>
      </c>
    </row>
    <row r="290" spans="1:2" x14ac:dyDescent="0.25">
      <c r="A290" s="8">
        <v>332</v>
      </c>
      <c r="B290" s="6">
        <v>854.92</v>
      </c>
    </row>
    <row r="291" spans="1:2" x14ac:dyDescent="0.25">
      <c r="A291" s="8">
        <v>333</v>
      </c>
      <c r="B291" s="6">
        <v>854.92</v>
      </c>
    </row>
    <row r="292" spans="1:2" x14ac:dyDescent="0.25">
      <c r="A292" s="8">
        <v>334</v>
      </c>
      <c r="B292" s="6">
        <v>9976</v>
      </c>
    </row>
    <row r="293" spans="1:2" x14ac:dyDescent="0.25">
      <c r="A293" s="8">
        <v>335</v>
      </c>
      <c r="B293" s="6">
        <v>9976</v>
      </c>
    </row>
    <row r="294" spans="1:2" x14ac:dyDescent="0.25">
      <c r="A294" s="8">
        <v>336</v>
      </c>
      <c r="B294" s="6">
        <v>9976</v>
      </c>
    </row>
    <row r="295" spans="1:2" x14ac:dyDescent="0.25">
      <c r="A295" s="8">
        <v>337</v>
      </c>
      <c r="B295" s="6">
        <v>2291</v>
      </c>
    </row>
    <row r="296" spans="1:2" x14ac:dyDescent="0.25">
      <c r="A296" s="8">
        <v>338</v>
      </c>
      <c r="B296" s="6">
        <v>2291</v>
      </c>
    </row>
    <row r="297" spans="1:2" x14ac:dyDescent="0.25">
      <c r="A297" s="8">
        <v>339</v>
      </c>
      <c r="B297" s="6">
        <v>92644.56</v>
      </c>
    </row>
    <row r="298" spans="1:2" x14ac:dyDescent="0.25">
      <c r="A298" s="8">
        <v>340</v>
      </c>
      <c r="B298" s="6">
        <v>45184</v>
      </c>
    </row>
    <row r="299" spans="1:2" x14ac:dyDescent="0.25">
      <c r="A299" s="8">
        <v>341</v>
      </c>
      <c r="B299" s="6">
        <v>5104</v>
      </c>
    </row>
    <row r="300" spans="1:2" x14ac:dyDescent="0.25">
      <c r="A300" s="8">
        <v>342</v>
      </c>
      <c r="B300" s="6">
        <v>3416.2</v>
      </c>
    </row>
    <row r="301" spans="1:2" x14ac:dyDescent="0.25">
      <c r="A301" s="8">
        <v>343</v>
      </c>
      <c r="B301" s="6">
        <v>3074</v>
      </c>
    </row>
    <row r="302" spans="1:2" x14ac:dyDescent="0.25">
      <c r="A302" s="8">
        <v>344</v>
      </c>
      <c r="B302" s="6">
        <v>3074</v>
      </c>
    </row>
    <row r="303" spans="1:2" x14ac:dyDescent="0.25">
      <c r="A303" s="8">
        <v>345</v>
      </c>
      <c r="B303" s="6">
        <v>10154</v>
      </c>
    </row>
    <row r="304" spans="1:2" x14ac:dyDescent="0.25">
      <c r="A304" s="8">
        <v>346</v>
      </c>
      <c r="B304" s="6">
        <v>4826.76</v>
      </c>
    </row>
    <row r="305" spans="1:2" x14ac:dyDescent="0.25">
      <c r="A305" s="8">
        <v>347</v>
      </c>
      <c r="B305" s="6">
        <v>42630</v>
      </c>
    </row>
    <row r="306" spans="1:2" x14ac:dyDescent="0.25">
      <c r="A306" s="8">
        <v>348</v>
      </c>
      <c r="B306" s="6">
        <v>4176</v>
      </c>
    </row>
    <row r="307" spans="1:2" x14ac:dyDescent="0.25">
      <c r="A307" s="8">
        <v>349</v>
      </c>
      <c r="B307" s="6">
        <v>4176</v>
      </c>
    </row>
    <row r="308" spans="1:2" x14ac:dyDescent="0.25">
      <c r="A308" s="8">
        <v>350</v>
      </c>
      <c r="B308" s="6">
        <v>3248</v>
      </c>
    </row>
    <row r="309" spans="1:2" x14ac:dyDescent="0.25">
      <c r="A309" s="8">
        <v>351</v>
      </c>
      <c r="B309" s="6">
        <v>9216.2000000000007</v>
      </c>
    </row>
    <row r="310" spans="1:2" x14ac:dyDescent="0.25">
      <c r="A310" s="8">
        <v>352</v>
      </c>
      <c r="B310" s="6">
        <v>9616.4</v>
      </c>
    </row>
    <row r="311" spans="1:2" x14ac:dyDescent="0.25">
      <c r="A311" s="8">
        <v>353</v>
      </c>
      <c r="B311" s="6">
        <v>310</v>
      </c>
    </row>
    <row r="312" spans="1:2" x14ac:dyDescent="0.25">
      <c r="A312" s="8">
        <v>354</v>
      </c>
      <c r="B312" s="6">
        <v>310</v>
      </c>
    </row>
    <row r="313" spans="1:2" x14ac:dyDescent="0.25">
      <c r="A313" s="8">
        <v>355</v>
      </c>
      <c r="B313" s="6">
        <v>310</v>
      </c>
    </row>
    <row r="314" spans="1:2" x14ac:dyDescent="0.25">
      <c r="A314" s="8">
        <v>356</v>
      </c>
      <c r="B314" s="6">
        <v>310</v>
      </c>
    </row>
    <row r="315" spans="1:2" x14ac:dyDescent="0.25">
      <c r="A315" s="8">
        <v>357</v>
      </c>
      <c r="B315" s="6">
        <v>517</v>
      </c>
    </row>
    <row r="316" spans="1:2" x14ac:dyDescent="0.25">
      <c r="A316" s="8">
        <v>358</v>
      </c>
      <c r="B316" s="6">
        <v>310</v>
      </c>
    </row>
    <row r="317" spans="1:2" x14ac:dyDescent="0.25">
      <c r="A317" s="8">
        <v>359</v>
      </c>
      <c r="B317" s="6">
        <v>310</v>
      </c>
    </row>
    <row r="318" spans="1:2" x14ac:dyDescent="0.25">
      <c r="A318" s="8">
        <v>360</v>
      </c>
      <c r="B318" s="6">
        <v>83950</v>
      </c>
    </row>
    <row r="319" spans="1:2" x14ac:dyDescent="0.25">
      <c r="A319" s="8">
        <v>361</v>
      </c>
      <c r="B319" s="6">
        <v>96600</v>
      </c>
    </row>
    <row r="320" spans="1:2" x14ac:dyDescent="0.25">
      <c r="A320" s="8">
        <v>362</v>
      </c>
      <c r="B320" s="6">
        <v>96600</v>
      </c>
    </row>
    <row r="321" spans="1:2" x14ac:dyDescent="0.25">
      <c r="A321" s="8">
        <v>363</v>
      </c>
      <c r="B321" s="6">
        <v>83950</v>
      </c>
    </row>
    <row r="322" spans="1:2" x14ac:dyDescent="0.25">
      <c r="A322" s="8">
        <v>364</v>
      </c>
      <c r="B322" s="6">
        <v>83950</v>
      </c>
    </row>
    <row r="323" spans="1:2" x14ac:dyDescent="0.25">
      <c r="A323" s="8">
        <v>365</v>
      </c>
      <c r="B323" s="6">
        <v>7192</v>
      </c>
    </row>
    <row r="324" spans="1:2" x14ac:dyDescent="0.25">
      <c r="A324" s="8">
        <v>366</v>
      </c>
      <c r="B324" s="6">
        <v>3538</v>
      </c>
    </row>
    <row r="325" spans="1:2" x14ac:dyDescent="0.25">
      <c r="A325" s="8">
        <v>367</v>
      </c>
      <c r="B325" s="6">
        <v>45500</v>
      </c>
    </row>
    <row r="326" spans="1:2" x14ac:dyDescent="0.25">
      <c r="A326" s="8">
        <v>368</v>
      </c>
      <c r="B326" s="6">
        <v>159500</v>
      </c>
    </row>
    <row r="327" spans="1:2" x14ac:dyDescent="0.25">
      <c r="A327" s="8">
        <v>369</v>
      </c>
      <c r="B327" s="6">
        <v>48100</v>
      </c>
    </row>
    <row r="328" spans="1:2" x14ac:dyDescent="0.25">
      <c r="A328" s="8">
        <v>370</v>
      </c>
      <c r="B328" s="6">
        <v>38400</v>
      </c>
    </row>
    <row r="329" spans="1:2" x14ac:dyDescent="0.25">
      <c r="A329" s="8">
        <v>371</v>
      </c>
      <c r="B329" s="6">
        <v>91200</v>
      </c>
    </row>
    <row r="330" spans="1:2" x14ac:dyDescent="0.25">
      <c r="A330" s="8">
        <v>372</v>
      </c>
      <c r="B330" s="6">
        <v>91314</v>
      </c>
    </row>
    <row r="331" spans="1:2" x14ac:dyDescent="0.25">
      <c r="A331" s="8">
        <v>376</v>
      </c>
      <c r="B331" s="6">
        <v>261200</v>
      </c>
    </row>
    <row r="332" spans="1:2" x14ac:dyDescent="0.25">
      <c r="A332" s="8">
        <v>377</v>
      </c>
      <c r="B332" s="6">
        <v>100300</v>
      </c>
    </row>
    <row r="333" spans="1:2" x14ac:dyDescent="0.25">
      <c r="A333" s="8">
        <v>380</v>
      </c>
      <c r="B333" s="6">
        <v>16675</v>
      </c>
    </row>
    <row r="334" spans="1:2" x14ac:dyDescent="0.25">
      <c r="A334" s="8">
        <v>387</v>
      </c>
      <c r="B334" s="6">
        <v>54000</v>
      </c>
    </row>
    <row r="335" spans="1:2" x14ac:dyDescent="0.25">
      <c r="A335" s="8">
        <v>388</v>
      </c>
      <c r="B335" s="6">
        <v>54000</v>
      </c>
    </row>
    <row r="336" spans="1:2" x14ac:dyDescent="0.25">
      <c r="A336" s="8">
        <v>389</v>
      </c>
      <c r="B336" s="6">
        <v>54000</v>
      </c>
    </row>
    <row r="337" spans="1:2" x14ac:dyDescent="0.25">
      <c r="A337" s="8">
        <v>390</v>
      </c>
      <c r="B337" s="6">
        <v>599.03</v>
      </c>
    </row>
    <row r="338" spans="1:2" x14ac:dyDescent="0.25">
      <c r="A338" s="8">
        <v>391</v>
      </c>
      <c r="B338" s="6">
        <v>245400</v>
      </c>
    </row>
    <row r="339" spans="1:2" x14ac:dyDescent="0.25">
      <c r="A339" s="8">
        <v>392</v>
      </c>
      <c r="B339" s="6">
        <v>678830</v>
      </c>
    </row>
    <row r="340" spans="1:2" x14ac:dyDescent="0.25">
      <c r="A340" s="8">
        <v>395</v>
      </c>
      <c r="B340" s="6">
        <v>219500</v>
      </c>
    </row>
    <row r="341" spans="1:2" x14ac:dyDescent="0.25">
      <c r="A341" s="8">
        <v>396</v>
      </c>
      <c r="B341" s="6">
        <v>15399</v>
      </c>
    </row>
    <row r="342" spans="1:2" x14ac:dyDescent="0.25">
      <c r="A342" s="8">
        <v>397</v>
      </c>
      <c r="B342" s="6">
        <v>12990</v>
      </c>
    </row>
    <row r="343" spans="1:2" x14ac:dyDescent="0.25">
      <c r="A343" s="8">
        <v>398</v>
      </c>
      <c r="B343" s="6">
        <v>12990</v>
      </c>
    </row>
    <row r="344" spans="1:2" x14ac:dyDescent="0.25">
      <c r="A344" s="8">
        <v>399</v>
      </c>
      <c r="B344" s="6">
        <v>12990</v>
      </c>
    </row>
    <row r="345" spans="1:2" x14ac:dyDescent="0.25">
      <c r="A345" s="8">
        <v>401</v>
      </c>
      <c r="B345" s="6">
        <v>3060.08</v>
      </c>
    </row>
    <row r="346" spans="1:2" x14ac:dyDescent="0.25">
      <c r="A346" s="8">
        <v>402</v>
      </c>
      <c r="B346" s="6">
        <v>25676</v>
      </c>
    </row>
    <row r="347" spans="1:2" x14ac:dyDescent="0.25">
      <c r="A347" s="8">
        <v>403</v>
      </c>
      <c r="B347" s="6">
        <v>98226</v>
      </c>
    </row>
    <row r="348" spans="1:2" x14ac:dyDescent="0.25">
      <c r="A348" s="8">
        <v>404</v>
      </c>
      <c r="B348" s="6">
        <v>32100</v>
      </c>
    </row>
    <row r="349" spans="1:2" x14ac:dyDescent="0.25">
      <c r="A349" s="8">
        <v>405</v>
      </c>
      <c r="B349" s="6">
        <v>32100</v>
      </c>
    </row>
    <row r="350" spans="1:2" x14ac:dyDescent="0.25">
      <c r="A350" s="8">
        <v>406</v>
      </c>
      <c r="B350" s="6">
        <v>68250</v>
      </c>
    </row>
    <row r="351" spans="1:2" x14ac:dyDescent="0.25">
      <c r="A351" s="8">
        <v>407</v>
      </c>
      <c r="B351" s="6">
        <v>68250</v>
      </c>
    </row>
    <row r="352" spans="1:2" x14ac:dyDescent="0.25">
      <c r="A352" s="8">
        <v>408</v>
      </c>
      <c r="B352" s="6">
        <v>68250</v>
      </c>
    </row>
    <row r="353" spans="1:2" x14ac:dyDescent="0.25">
      <c r="A353" s="8">
        <v>409</v>
      </c>
      <c r="B353" s="6">
        <v>895000</v>
      </c>
    </row>
    <row r="354" spans="1:2" x14ac:dyDescent="0.25">
      <c r="A354" s="8">
        <v>410</v>
      </c>
      <c r="B354" s="6">
        <v>63750</v>
      </c>
    </row>
    <row r="355" spans="1:2" x14ac:dyDescent="0.25">
      <c r="A355" s="8">
        <v>411</v>
      </c>
      <c r="B355" s="6">
        <v>7270</v>
      </c>
    </row>
    <row r="356" spans="1:2" x14ac:dyDescent="0.25">
      <c r="A356" s="8">
        <v>412</v>
      </c>
      <c r="B356" s="6">
        <v>7270</v>
      </c>
    </row>
    <row r="357" spans="1:2" x14ac:dyDescent="0.25">
      <c r="A357" s="8">
        <v>413</v>
      </c>
      <c r="B357" s="6">
        <v>7270</v>
      </c>
    </row>
    <row r="358" spans="1:2" x14ac:dyDescent="0.25">
      <c r="A358" s="8">
        <v>414</v>
      </c>
      <c r="B358" s="6">
        <v>7270</v>
      </c>
    </row>
    <row r="359" spans="1:2" x14ac:dyDescent="0.25">
      <c r="A359" s="8">
        <v>415</v>
      </c>
      <c r="B359" s="6">
        <v>7270</v>
      </c>
    </row>
    <row r="360" spans="1:2" x14ac:dyDescent="0.25">
      <c r="A360" s="8">
        <v>416</v>
      </c>
      <c r="B360" s="6">
        <v>7270</v>
      </c>
    </row>
    <row r="361" spans="1:2" x14ac:dyDescent="0.25">
      <c r="A361" s="8">
        <v>417</v>
      </c>
      <c r="B361" s="6">
        <v>8230</v>
      </c>
    </row>
    <row r="362" spans="1:2" x14ac:dyDescent="0.25">
      <c r="A362" s="8">
        <v>418</v>
      </c>
      <c r="B362" s="6">
        <v>8230</v>
      </c>
    </row>
    <row r="363" spans="1:2" x14ac:dyDescent="0.25">
      <c r="A363" s="8">
        <v>419</v>
      </c>
      <c r="B363" s="6">
        <v>5500000</v>
      </c>
    </row>
    <row r="364" spans="1:2" x14ac:dyDescent="0.25">
      <c r="A364" s="8">
        <v>421</v>
      </c>
      <c r="B364" s="6">
        <v>27120275</v>
      </c>
    </row>
    <row r="365" spans="1:2" x14ac:dyDescent="0.25">
      <c r="A365" s="8">
        <v>423</v>
      </c>
      <c r="B365" s="6">
        <v>1303200</v>
      </c>
    </row>
    <row r="366" spans="1:2" x14ac:dyDescent="0.25">
      <c r="A366" s="8">
        <v>424</v>
      </c>
      <c r="B366" s="6">
        <v>1303200</v>
      </c>
    </row>
    <row r="367" spans="1:2" x14ac:dyDescent="0.25">
      <c r="A367" s="8">
        <v>425</v>
      </c>
      <c r="B367" s="6">
        <v>1303200</v>
      </c>
    </row>
    <row r="368" spans="1:2" x14ac:dyDescent="0.25">
      <c r="A368" s="8">
        <v>426</v>
      </c>
      <c r="B368" s="6">
        <v>2690000</v>
      </c>
    </row>
    <row r="369" spans="1:2" x14ac:dyDescent="0.25">
      <c r="A369" s="8">
        <v>427</v>
      </c>
      <c r="B369" s="6">
        <v>3247200</v>
      </c>
    </row>
    <row r="370" spans="1:2" x14ac:dyDescent="0.25">
      <c r="A370" s="8">
        <v>428</v>
      </c>
      <c r="B370" s="6">
        <v>6285</v>
      </c>
    </row>
    <row r="371" spans="1:2" x14ac:dyDescent="0.25">
      <c r="A371" s="8">
        <v>429</v>
      </c>
      <c r="B371" s="6">
        <v>759</v>
      </c>
    </row>
    <row r="372" spans="1:2" x14ac:dyDescent="0.25">
      <c r="A372" s="8">
        <v>430</v>
      </c>
      <c r="B372" s="6">
        <v>34176</v>
      </c>
    </row>
    <row r="373" spans="1:2" x14ac:dyDescent="0.25">
      <c r="A373" s="8">
        <v>431</v>
      </c>
      <c r="B373" s="6">
        <v>1450</v>
      </c>
    </row>
    <row r="374" spans="1:2" x14ac:dyDescent="0.25">
      <c r="A374" s="8">
        <v>432</v>
      </c>
      <c r="B374" s="6">
        <v>725</v>
      </c>
    </row>
    <row r="375" spans="1:2" x14ac:dyDescent="0.25">
      <c r="A375" s="8">
        <v>433</v>
      </c>
      <c r="B375" s="6">
        <v>2900</v>
      </c>
    </row>
    <row r="376" spans="1:2" x14ac:dyDescent="0.25">
      <c r="A376" s="8">
        <v>434</v>
      </c>
      <c r="B376" s="6">
        <v>29868</v>
      </c>
    </row>
    <row r="377" spans="1:2" x14ac:dyDescent="0.25">
      <c r="A377" s="8">
        <v>435</v>
      </c>
      <c r="B377" s="6">
        <v>474.44</v>
      </c>
    </row>
    <row r="378" spans="1:2" x14ac:dyDescent="0.25">
      <c r="A378" s="8">
        <v>436</v>
      </c>
      <c r="B378" s="6">
        <v>455.88</v>
      </c>
    </row>
    <row r="379" spans="1:2" x14ac:dyDescent="0.25">
      <c r="A379" s="8">
        <v>437</v>
      </c>
      <c r="B379" s="6">
        <v>455.88</v>
      </c>
    </row>
    <row r="380" spans="1:2" x14ac:dyDescent="0.25">
      <c r="A380" s="8">
        <v>438</v>
      </c>
      <c r="B380" s="6">
        <v>474.44</v>
      </c>
    </row>
    <row r="381" spans="1:2" x14ac:dyDescent="0.25">
      <c r="A381" s="8">
        <v>439</v>
      </c>
      <c r="B381" s="6">
        <v>474.44</v>
      </c>
    </row>
    <row r="382" spans="1:2" x14ac:dyDescent="0.25">
      <c r="A382" s="8">
        <v>440</v>
      </c>
      <c r="B382" s="6">
        <v>1284</v>
      </c>
    </row>
    <row r="383" spans="1:2" x14ac:dyDescent="0.25">
      <c r="A383" s="8">
        <v>441</v>
      </c>
      <c r="B383" s="6">
        <v>2193</v>
      </c>
    </row>
    <row r="384" spans="1:2" x14ac:dyDescent="0.25">
      <c r="A384" s="8">
        <v>442</v>
      </c>
      <c r="B384" s="6">
        <v>24564</v>
      </c>
    </row>
    <row r="385" spans="1:2" x14ac:dyDescent="0.25">
      <c r="A385" s="8">
        <v>443</v>
      </c>
      <c r="B385" s="6">
        <v>111</v>
      </c>
    </row>
    <row r="386" spans="1:2" x14ac:dyDescent="0.25">
      <c r="A386" s="8">
        <v>444</v>
      </c>
      <c r="B386" s="6">
        <v>6496</v>
      </c>
    </row>
    <row r="387" spans="1:2" x14ac:dyDescent="0.25">
      <c r="A387" s="8">
        <v>445</v>
      </c>
      <c r="B387" s="6">
        <v>1144.92</v>
      </c>
    </row>
    <row r="388" spans="1:2" x14ac:dyDescent="0.25">
      <c r="A388" s="8">
        <v>446</v>
      </c>
      <c r="B388" s="6">
        <v>150</v>
      </c>
    </row>
    <row r="389" spans="1:2" x14ac:dyDescent="0.25">
      <c r="A389" s="8" t="s">
        <v>454</v>
      </c>
      <c r="B389" s="6">
        <v>18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562"/>
  <sheetViews>
    <sheetView tabSelected="1" zoomScale="80" zoomScaleNormal="80" workbookViewId="0">
      <pane xSplit="4" ySplit="4" topLeftCell="O536" activePane="bottomRight" state="frozen"/>
      <selection pane="topRight" activeCell="D1" sqref="D1"/>
      <selection pane="bottomLeft" activeCell="A2" sqref="A2"/>
      <selection pane="bottomRight" activeCell="Q4" sqref="Q4"/>
    </sheetView>
  </sheetViews>
  <sheetFormatPr baseColWidth="10" defaultRowHeight="15" x14ac:dyDescent="0.25"/>
  <cols>
    <col min="1" max="1" width="9.28515625" style="11" customWidth="1"/>
    <col min="2" max="2" width="15.140625" style="11" customWidth="1"/>
    <col min="3" max="3" width="17.5703125" style="18" customWidth="1"/>
    <col min="4" max="4" width="49" style="10" customWidth="1"/>
    <col min="5" max="5" width="52.28515625" style="10" customWidth="1"/>
    <col min="6" max="6" width="15.7109375" style="13" bestFit="1" customWidth="1"/>
    <col min="7" max="7" width="16.5703125" style="13" bestFit="1" customWidth="1"/>
    <col min="8" max="8" width="17.5703125" style="10" customWidth="1"/>
    <col min="9" max="9" width="14" style="11" customWidth="1"/>
    <col min="10" max="10" width="12.5703125" style="10" customWidth="1"/>
    <col min="11" max="11" width="12.85546875" style="11" customWidth="1"/>
    <col min="12" max="16" width="20" style="12" customWidth="1"/>
    <col min="17" max="17" width="27.28515625" style="12" customWidth="1"/>
    <col min="18" max="18" width="16" style="10" customWidth="1"/>
    <col min="19" max="19" width="18.28515625" style="10" customWidth="1"/>
    <col min="20" max="20" width="17.42578125" style="13" customWidth="1"/>
    <col min="21" max="21" width="19" style="13" customWidth="1"/>
    <col min="22" max="16384" width="11.42578125" style="10"/>
  </cols>
  <sheetData>
    <row r="1" spans="1:21" x14ac:dyDescent="0.25">
      <c r="A1" s="20"/>
      <c r="B1" s="20"/>
      <c r="C1" s="21"/>
      <c r="D1" s="22"/>
      <c r="E1" s="22"/>
      <c r="F1" s="23"/>
      <c r="G1" s="23"/>
      <c r="H1" s="22"/>
    </row>
    <row r="2" spans="1:21" ht="18.75" x14ac:dyDescent="0.3">
      <c r="A2" s="24" t="s">
        <v>128</v>
      </c>
      <c r="B2" s="25" t="s">
        <v>42</v>
      </c>
      <c r="C2" s="26"/>
      <c r="D2" s="26"/>
      <c r="E2" s="27"/>
      <c r="F2" s="27"/>
      <c r="G2" s="22"/>
      <c r="H2" s="11"/>
      <c r="I2" s="10"/>
      <c r="J2" s="11"/>
      <c r="K2" s="12"/>
      <c r="Q2" s="10"/>
      <c r="S2" s="13"/>
      <c r="U2" s="10"/>
    </row>
    <row r="3" spans="1:21" x14ac:dyDescent="0.25">
      <c r="A3" s="20"/>
      <c r="B3" s="20"/>
      <c r="C3" s="21"/>
      <c r="D3" s="22"/>
      <c r="E3" s="22"/>
      <c r="F3" s="23"/>
      <c r="G3" s="23"/>
      <c r="H3" s="22"/>
    </row>
    <row r="4" spans="1:21" ht="25.5" x14ac:dyDescent="0.25">
      <c r="A4" s="1" t="s">
        <v>440</v>
      </c>
      <c r="B4" s="5" t="s">
        <v>275</v>
      </c>
      <c r="C4" s="5" t="s">
        <v>275</v>
      </c>
      <c r="D4" s="1" t="s">
        <v>479</v>
      </c>
      <c r="E4" s="1" t="s">
        <v>456</v>
      </c>
      <c r="F4" s="2" t="s">
        <v>480</v>
      </c>
      <c r="G4" s="2" t="s">
        <v>481</v>
      </c>
      <c r="H4" s="1" t="s">
        <v>482</v>
      </c>
      <c r="I4" s="3" t="s">
        <v>483</v>
      </c>
      <c r="J4" s="3" t="s">
        <v>442</v>
      </c>
      <c r="K4" s="3" t="s">
        <v>441</v>
      </c>
      <c r="L4" s="4" t="s">
        <v>443</v>
      </c>
      <c r="M4" s="4" t="s">
        <v>444</v>
      </c>
      <c r="N4" s="4" t="s">
        <v>445</v>
      </c>
      <c r="O4" s="4" t="s">
        <v>446</v>
      </c>
      <c r="P4" s="4" t="s">
        <v>447</v>
      </c>
      <c r="Q4" s="4" t="s">
        <v>485</v>
      </c>
      <c r="R4" s="3" t="s">
        <v>448</v>
      </c>
      <c r="S4" s="3" t="s">
        <v>449</v>
      </c>
      <c r="T4" s="9" t="s">
        <v>439</v>
      </c>
      <c r="U4" s="9" t="s">
        <v>484</v>
      </c>
    </row>
    <row r="5" spans="1:21" ht="15" customHeight="1" x14ac:dyDescent="0.25">
      <c r="A5" s="28">
        <v>1</v>
      </c>
      <c r="B5" s="39">
        <v>51102322</v>
      </c>
      <c r="C5" s="37" t="s">
        <v>486</v>
      </c>
      <c r="D5" s="29" t="s">
        <v>487</v>
      </c>
      <c r="E5" s="29"/>
      <c r="F5" s="30">
        <v>204</v>
      </c>
      <c r="G5" s="30"/>
      <c r="H5" s="31">
        <f>F5+G5</f>
        <v>204</v>
      </c>
      <c r="I5" s="14"/>
      <c r="J5" s="16"/>
      <c r="K5" s="14"/>
      <c r="L5" s="17"/>
      <c r="M5" s="17">
        <f t="shared" ref="M5:M69" si="0">L5*19%</f>
        <v>0</v>
      </c>
      <c r="N5" s="17">
        <f>+M5+L5</f>
        <v>0</v>
      </c>
      <c r="O5" s="17">
        <f>+N5*F5</f>
        <v>0</v>
      </c>
      <c r="P5" s="17">
        <f>+N5*G5</f>
        <v>0</v>
      </c>
      <c r="Q5" s="17">
        <f>+P5+O5</f>
        <v>0</v>
      </c>
      <c r="R5" s="16"/>
      <c r="S5" s="16"/>
      <c r="T5" s="15"/>
      <c r="U5" s="15"/>
    </row>
    <row r="6" spans="1:21" x14ac:dyDescent="0.25">
      <c r="A6" s="32">
        <v>2</v>
      </c>
      <c r="B6" s="39">
        <v>51102322</v>
      </c>
      <c r="C6" s="38" t="s">
        <v>488</v>
      </c>
      <c r="D6" s="33" t="s">
        <v>489</v>
      </c>
      <c r="E6" s="33"/>
      <c r="F6" s="34">
        <v>65</v>
      </c>
      <c r="G6" s="34"/>
      <c r="H6" s="35">
        <f t="shared" ref="H6:H69" si="1">F6+G6</f>
        <v>65</v>
      </c>
      <c r="I6" s="14"/>
      <c r="J6" s="16"/>
      <c r="K6" s="14"/>
      <c r="L6" s="17"/>
      <c r="M6" s="17">
        <f t="shared" si="0"/>
        <v>0</v>
      </c>
      <c r="N6" s="17">
        <f>+M6+L6</f>
        <v>0</v>
      </c>
      <c r="O6" s="17">
        <f>+N6*F6</f>
        <v>0</v>
      </c>
      <c r="P6" s="17">
        <f>+N6*G6</f>
        <v>0</v>
      </c>
      <c r="Q6" s="17">
        <f>+P6+O6</f>
        <v>0</v>
      </c>
      <c r="R6" s="16"/>
      <c r="S6" s="16"/>
      <c r="T6" s="15"/>
      <c r="U6" s="15"/>
    </row>
    <row r="7" spans="1:21" x14ac:dyDescent="0.25">
      <c r="A7" s="32">
        <v>3</v>
      </c>
      <c r="B7" s="39">
        <v>51131520</v>
      </c>
      <c r="C7" s="38" t="s">
        <v>490</v>
      </c>
      <c r="D7" s="33" t="s">
        <v>491</v>
      </c>
      <c r="E7" s="33"/>
      <c r="F7" s="36">
        <v>6024</v>
      </c>
      <c r="G7" s="36">
        <v>1416</v>
      </c>
      <c r="H7" s="35">
        <f t="shared" si="1"/>
        <v>7440</v>
      </c>
      <c r="I7" s="14"/>
      <c r="J7" s="16"/>
      <c r="K7" s="14"/>
      <c r="L7" s="17"/>
      <c r="M7" s="17">
        <f t="shared" si="0"/>
        <v>0</v>
      </c>
      <c r="N7" s="17">
        <f t="shared" ref="N7:N59" si="2">+M7+L7</f>
        <v>0</v>
      </c>
      <c r="O7" s="17">
        <f t="shared" ref="O7:O68" si="3">+N7*F7</f>
        <v>0</v>
      </c>
      <c r="P7" s="17">
        <f t="shared" ref="P7:P68" si="4">+N7*G7</f>
        <v>0</v>
      </c>
      <c r="Q7" s="17">
        <f t="shared" ref="Q7:Q59" si="5">+P7+O7</f>
        <v>0</v>
      </c>
      <c r="R7" s="16"/>
      <c r="S7" s="16"/>
      <c r="T7" s="15"/>
      <c r="U7" s="15"/>
    </row>
    <row r="8" spans="1:21" x14ac:dyDescent="0.25">
      <c r="A8" s="32">
        <v>4</v>
      </c>
      <c r="B8" s="39">
        <v>51191704</v>
      </c>
      <c r="C8" s="38" t="s">
        <v>492</v>
      </c>
      <c r="D8" s="33" t="s">
        <v>493</v>
      </c>
      <c r="E8" s="33"/>
      <c r="F8" s="34">
        <v>281</v>
      </c>
      <c r="G8" s="34">
        <v>42</v>
      </c>
      <c r="H8" s="35">
        <f t="shared" si="1"/>
        <v>323</v>
      </c>
      <c r="I8" s="14"/>
      <c r="J8" s="16"/>
      <c r="K8" s="14"/>
      <c r="L8" s="17"/>
      <c r="M8" s="17">
        <f t="shared" si="0"/>
        <v>0</v>
      </c>
      <c r="N8" s="17">
        <f t="shared" si="2"/>
        <v>0</v>
      </c>
      <c r="O8" s="17">
        <f t="shared" si="3"/>
        <v>0</v>
      </c>
      <c r="P8" s="17">
        <f t="shared" si="4"/>
        <v>0</v>
      </c>
      <c r="Q8" s="17">
        <f t="shared" si="5"/>
        <v>0</v>
      </c>
      <c r="R8" s="16"/>
      <c r="S8" s="16"/>
      <c r="T8" s="15"/>
      <c r="U8" s="15"/>
    </row>
    <row r="9" spans="1:21" x14ac:dyDescent="0.25">
      <c r="A9" s="32">
        <v>5</v>
      </c>
      <c r="B9" s="39">
        <v>12162201</v>
      </c>
      <c r="C9" s="38" t="s">
        <v>494</v>
      </c>
      <c r="D9" s="33" t="s">
        <v>495</v>
      </c>
      <c r="E9" s="33"/>
      <c r="F9" s="34">
        <v>77</v>
      </c>
      <c r="G9" s="34"/>
      <c r="H9" s="35">
        <f t="shared" si="1"/>
        <v>77</v>
      </c>
      <c r="I9" s="14"/>
      <c r="J9" s="16"/>
      <c r="K9" s="14"/>
      <c r="L9" s="17"/>
      <c r="M9" s="17">
        <f t="shared" si="0"/>
        <v>0</v>
      </c>
      <c r="N9" s="17">
        <f t="shared" si="2"/>
        <v>0</v>
      </c>
      <c r="O9" s="17">
        <f t="shared" si="3"/>
        <v>0</v>
      </c>
      <c r="P9" s="17">
        <f t="shared" si="4"/>
        <v>0</v>
      </c>
      <c r="Q9" s="17">
        <f t="shared" si="5"/>
        <v>0</v>
      </c>
      <c r="R9" s="16"/>
      <c r="S9" s="16"/>
      <c r="T9" s="15"/>
      <c r="U9" s="15"/>
    </row>
    <row r="10" spans="1:21" x14ac:dyDescent="0.25">
      <c r="A10" s="32">
        <v>6</v>
      </c>
      <c r="B10" s="39">
        <v>51131517</v>
      </c>
      <c r="C10" s="38" t="s">
        <v>496</v>
      </c>
      <c r="D10" s="33" t="s">
        <v>497</v>
      </c>
      <c r="E10" s="33"/>
      <c r="F10" s="36">
        <v>3698</v>
      </c>
      <c r="G10" s="34">
        <v>180</v>
      </c>
      <c r="H10" s="35">
        <f t="shared" si="1"/>
        <v>3878</v>
      </c>
      <c r="I10" s="14"/>
      <c r="J10" s="16"/>
      <c r="K10" s="14"/>
      <c r="L10" s="17"/>
      <c r="M10" s="17">
        <f t="shared" si="0"/>
        <v>0</v>
      </c>
      <c r="N10" s="17">
        <f t="shared" si="2"/>
        <v>0</v>
      </c>
      <c r="O10" s="17">
        <f t="shared" si="3"/>
        <v>0</v>
      </c>
      <c r="P10" s="17">
        <f t="shared" si="4"/>
        <v>0</v>
      </c>
      <c r="Q10" s="17">
        <f t="shared" si="5"/>
        <v>0</v>
      </c>
      <c r="R10" s="16"/>
      <c r="S10" s="16"/>
      <c r="T10" s="15"/>
      <c r="U10" s="15"/>
    </row>
    <row r="11" spans="1:21" x14ac:dyDescent="0.25">
      <c r="A11" s="32">
        <v>7</v>
      </c>
      <c r="B11" s="39">
        <v>51241234</v>
      </c>
      <c r="C11" s="38" t="s">
        <v>498</v>
      </c>
      <c r="D11" s="33" t="s">
        <v>499</v>
      </c>
      <c r="E11" s="33"/>
      <c r="F11" s="34">
        <v>3</v>
      </c>
      <c r="G11" s="34"/>
      <c r="H11" s="35">
        <f t="shared" si="1"/>
        <v>3</v>
      </c>
      <c r="I11" s="14"/>
      <c r="J11" s="16"/>
      <c r="K11" s="14"/>
      <c r="L11" s="17"/>
      <c r="M11" s="17">
        <f t="shared" si="0"/>
        <v>0</v>
      </c>
      <c r="N11" s="17">
        <f t="shared" si="2"/>
        <v>0</v>
      </c>
      <c r="O11" s="17">
        <f t="shared" si="3"/>
        <v>0</v>
      </c>
      <c r="P11" s="17">
        <f t="shared" si="4"/>
        <v>0</v>
      </c>
      <c r="Q11" s="17">
        <f t="shared" si="5"/>
        <v>0</v>
      </c>
      <c r="R11" s="16"/>
      <c r="S11" s="16"/>
      <c r="T11" s="15"/>
      <c r="U11" s="15"/>
    </row>
    <row r="12" spans="1:21" x14ac:dyDescent="0.25">
      <c r="A12" s="32">
        <v>8</v>
      </c>
      <c r="B12" s="39">
        <v>51131811</v>
      </c>
      <c r="C12" s="38" t="s">
        <v>500</v>
      </c>
      <c r="D12" s="33" t="s">
        <v>501</v>
      </c>
      <c r="E12" s="33"/>
      <c r="F12" s="34">
        <v>134</v>
      </c>
      <c r="G12" s="34"/>
      <c r="H12" s="35">
        <f t="shared" si="1"/>
        <v>134</v>
      </c>
      <c r="I12" s="14"/>
      <c r="J12" s="16"/>
      <c r="K12" s="14"/>
      <c r="L12" s="17"/>
      <c r="M12" s="17">
        <f t="shared" si="0"/>
        <v>0</v>
      </c>
      <c r="N12" s="17">
        <f t="shared" si="2"/>
        <v>0</v>
      </c>
      <c r="O12" s="17">
        <f t="shared" si="3"/>
        <v>0</v>
      </c>
      <c r="P12" s="17">
        <f t="shared" si="4"/>
        <v>0</v>
      </c>
      <c r="Q12" s="17">
        <f t="shared" si="5"/>
        <v>0</v>
      </c>
      <c r="R12" s="16"/>
      <c r="S12" s="16"/>
      <c r="T12" s="15"/>
      <c r="U12" s="15"/>
    </row>
    <row r="13" spans="1:21" x14ac:dyDescent="0.25">
      <c r="A13" s="32">
        <v>9</v>
      </c>
      <c r="B13" s="39">
        <v>51141531</v>
      </c>
      <c r="C13" s="38" t="s">
        <v>502</v>
      </c>
      <c r="D13" s="33" t="s">
        <v>503</v>
      </c>
      <c r="E13" s="33"/>
      <c r="F13" s="34">
        <v>3</v>
      </c>
      <c r="G13" s="34">
        <v>16</v>
      </c>
      <c r="H13" s="35">
        <f t="shared" si="1"/>
        <v>19</v>
      </c>
      <c r="I13" s="14"/>
      <c r="J13" s="16"/>
      <c r="K13" s="14"/>
      <c r="L13" s="17"/>
      <c r="M13" s="17">
        <f t="shared" si="0"/>
        <v>0</v>
      </c>
      <c r="N13" s="17">
        <f t="shared" si="2"/>
        <v>0</v>
      </c>
      <c r="O13" s="17">
        <f t="shared" si="3"/>
        <v>0</v>
      </c>
      <c r="P13" s="17">
        <f t="shared" si="4"/>
        <v>0</v>
      </c>
      <c r="Q13" s="17">
        <f t="shared" si="5"/>
        <v>0</v>
      </c>
      <c r="R13" s="16"/>
      <c r="S13" s="16"/>
      <c r="T13" s="15"/>
      <c r="U13" s="15"/>
    </row>
    <row r="14" spans="1:21" x14ac:dyDescent="0.25">
      <c r="A14" s="32">
        <v>10</v>
      </c>
      <c r="B14" s="39">
        <v>51142001</v>
      </c>
      <c r="C14" s="38" t="s">
        <v>504</v>
      </c>
      <c r="D14" s="33" t="s">
        <v>505</v>
      </c>
      <c r="E14" s="33"/>
      <c r="F14" s="34">
        <v>26</v>
      </c>
      <c r="G14" s="34">
        <v>870</v>
      </c>
      <c r="H14" s="35">
        <f t="shared" si="1"/>
        <v>896</v>
      </c>
      <c r="I14" s="14"/>
      <c r="J14" s="16"/>
      <c r="K14" s="14"/>
      <c r="L14" s="17"/>
      <c r="M14" s="17">
        <f t="shared" si="0"/>
        <v>0</v>
      </c>
      <c r="N14" s="17">
        <f t="shared" si="2"/>
        <v>0</v>
      </c>
      <c r="O14" s="17">
        <f t="shared" si="3"/>
        <v>0</v>
      </c>
      <c r="P14" s="17">
        <f t="shared" si="4"/>
        <v>0</v>
      </c>
      <c r="Q14" s="17">
        <f t="shared" si="5"/>
        <v>0</v>
      </c>
      <c r="R14" s="16"/>
      <c r="S14" s="16"/>
      <c r="T14" s="15"/>
      <c r="U14" s="15"/>
    </row>
    <row r="15" spans="1:21" x14ac:dyDescent="0.25">
      <c r="A15" s="32">
        <v>11</v>
      </c>
      <c r="B15" s="39">
        <v>51142001</v>
      </c>
      <c r="C15" s="38" t="s">
        <v>506</v>
      </c>
      <c r="D15" s="33" t="s">
        <v>507</v>
      </c>
      <c r="E15" s="33"/>
      <c r="F15" s="36">
        <v>121125</v>
      </c>
      <c r="G15" s="36">
        <v>22320</v>
      </c>
      <c r="H15" s="35">
        <f t="shared" si="1"/>
        <v>143445</v>
      </c>
      <c r="I15" s="14"/>
      <c r="J15" s="16"/>
      <c r="K15" s="14"/>
      <c r="L15" s="17"/>
      <c r="M15" s="17">
        <f t="shared" si="0"/>
        <v>0</v>
      </c>
      <c r="N15" s="17">
        <f t="shared" si="2"/>
        <v>0</v>
      </c>
      <c r="O15" s="17">
        <f t="shared" si="3"/>
        <v>0</v>
      </c>
      <c r="P15" s="17">
        <f t="shared" si="4"/>
        <v>0</v>
      </c>
      <c r="Q15" s="17">
        <f t="shared" si="5"/>
        <v>0</v>
      </c>
      <c r="R15" s="16"/>
      <c r="S15" s="16"/>
      <c r="T15" s="15"/>
      <c r="U15" s="15"/>
    </row>
    <row r="16" spans="1:21" x14ac:dyDescent="0.25">
      <c r="A16" s="32">
        <v>12</v>
      </c>
      <c r="B16" s="39">
        <v>51142203</v>
      </c>
      <c r="C16" s="38" t="s">
        <v>508</v>
      </c>
      <c r="D16" s="33" t="s">
        <v>509</v>
      </c>
      <c r="E16" s="33"/>
      <c r="F16" s="34">
        <v>829</v>
      </c>
      <c r="G16" s="34"/>
      <c r="H16" s="35">
        <f t="shared" si="1"/>
        <v>829</v>
      </c>
      <c r="I16" s="14"/>
      <c r="J16" s="16"/>
      <c r="K16" s="14"/>
      <c r="L16" s="17"/>
      <c r="M16" s="17">
        <f t="shared" si="0"/>
        <v>0</v>
      </c>
      <c r="N16" s="17">
        <f t="shared" si="2"/>
        <v>0</v>
      </c>
      <c r="O16" s="17">
        <f t="shared" si="3"/>
        <v>0</v>
      </c>
      <c r="P16" s="17">
        <f t="shared" si="4"/>
        <v>0</v>
      </c>
      <c r="Q16" s="17">
        <f t="shared" si="5"/>
        <v>0</v>
      </c>
      <c r="R16" s="16"/>
      <c r="S16" s="16"/>
      <c r="T16" s="15"/>
      <c r="U16" s="15"/>
    </row>
    <row r="17" spans="1:21" x14ac:dyDescent="0.25">
      <c r="A17" s="32">
        <v>13</v>
      </c>
      <c r="B17" s="39">
        <v>51141501</v>
      </c>
      <c r="C17" s="38" t="s">
        <v>510</v>
      </c>
      <c r="D17" s="33" t="s">
        <v>511</v>
      </c>
      <c r="E17" s="33"/>
      <c r="F17" s="34">
        <v>548</v>
      </c>
      <c r="G17" s="34"/>
      <c r="H17" s="35">
        <f t="shared" si="1"/>
        <v>548</v>
      </c>
      <c r="I17" s="14"/>
      <c r="J17" s="16"/>
      <c r="K17" s="14"/>
      <c r="L17" s="17"/>
      <c r="M17" s="17">
        <f t="shared" si="0"/>
        <v>0</v>
      </c>
      <c r="N17" s="17">
        <f t="shared" si="2"/>
        <v>0</v>
      </c>
      <c r="O17" s="17">
        <f t="shared" si="3"/>
        <v>0</v>
      </c>
      <c r="P17" s="17">
        <f t="shared" si="4"/>
        <v>0</v>
      </c>
      <c r="Q17" s="17">
        <f t="shared" si="5"/>
        <v>0</v>
      </c>
      <c r="R17" s="16"/>
      <c r="S17" s="16"/>
      <c r="T17" s="15"/>
      <c r="U17" s="15"/>
    </row>
    <row r="18" spans="1:21" x14ac:dyDescent="0.25">
      <c r="A18" s="32">
        <v>14</v>
      </c>
      <c r="B18" s="39">
        <v>51161701</v>
      </c>
      <c r="C18" s="38" t="s">
        <v>512</v>
      </c>
      <c r="D18" s="33" t="s">
        <v>513</v>
      </c>
      <c r="E18" s="33"/>
      <c r="F18" s="34">
        <v>701</v>
      </c>
      <c r="G18" s="34">
        <v>4</v>
      </c>
      <c r="H18" s="35">
        <f t="shared" si="1"/>
        <v>705</v>
      </c>
      <c r="I18" s="14"/>
      <c r="J18" s="16"/>
      <c r="K18" s="14"/>
      <c r="L18" s="17"/>
      <c r="M18" s="17">
        <f t="shared" si="0"/>
        <v>0</v>
      </c>
      <c r="N18" s="17">
        <f t="shared" si="2"/>
        <v>0</v>
      </c>
      <c r="O18" s="17">
        <f t="shared" si="3"/>
        <v>0</v>
      </c>
      <c r="P18" s="17">
        <f t="shared" si="4"/>
        <v>0</v>
      </c>
      <c r="Q18" s="17">
        <f t="shared" si="5"/>
        <v>0</v>
      </c>
      <c r="R18" s="16"/>
      <c r="S18" s="16"/>
      <c r="T18" s="15"/>
      <c r="U18" s="15"/>
    </row>
    <row r="19" spans="1:21" x14ac:dyDescent="0.25">
      <c r="A19" s="32">
        <v>15</v>
      </c>
      <c r="B19" s="39">
        <v>51161701</v>
      </c>
      <c r="C19" s="38" t="s">
        <v>514</v>
      </c>
      <c r="D19" s="33" t="s">
        <v>515</v>
      </c>
      <c r="E19" s="33"/>
      <c r="F19" s="34">
        <v>376</v>
      </c>
      <c r="G19" s="34"/>
      <c r="H19" s="35">
        <f t="shared" si="1"/>
        <v>376</v>
      </c>
      <c r="I19" s="14"/>
      <c r="J19" s="16"/>
      <c r="K19" s="14"/>
      <c r="L19" s="17"/>
      <c r="M19" s="17">
        <f t="shared" si="0"/>
        <v>0</v>
      </c>
      <c r="N19" s="17">
        <f t="shared" si="2"/>
        <v>0</v>
      </c>
      <c r="O19" s="17">
        <f t="shared" si="3"/>
        <v>0</v>
      </c>
      <c r="P19" s="17">
        <f t="shared" si="4"/>
        <v>0</v>
      </c>
      <c r="Q19" s="17">
        <f t="shared" si="5"/>
        <v>0</v>
      </c>
      <c r="R19" s="16"/>
      <c r="S19" s="16"/>
      <c r="T19" s="15"/>
      <c r="U19" s="15"/>
    </row>
    <row r="20" spans="1:21" x14ac:dyDescent="0.25">
      <c r="A20" s="32">
        <v>16</v>
      </c>
      <c r="B20" s="39">
        <v>51241101</v>
      </c>
      <c r="C20" s="38" t="s">
        <v>516</v>
      </c>
      <c r="D20" s="33" t="s">
        <v>517</v>
      </c>
      <c r="E20" s="33"/>
      <c r="F20" s="34">
        <v>64</v>
      </c>
      <c r="G20" s="34">
        <v>79</v>
      </c>
      <c r="H20" s="35">
        <f t="shared" si="1"/>
        <v>143</v>
      </c>
      <c r="I20" s="14"/>
      <c r="J20" s="16"/>
      <c r="K20" s="14"/>
      <c r="L20" s="17"/>
      <c r="M20" s="17">
        <f t="shared" si="0"/>
        <v>0</v>
      </c>
      <c r="N20" s="17">
        <f t="shared" si="2"/>
        <v>0</v>
      </c>
      <c r="O20" s="17">
        <f t="shared" si="3"/>
        <v>0</v>
      </c>
      <c r="P20" s="17">
        <f t="shared" si="4"/>
        <v>0</v>
      </c>
      <c r="Q20" s="17">
        <f t="shared" si="5"/>
        <v>0</v>
      </c>
      <c r="R20" s="16"/>
      <c r="S20" s="16"/>
      <c r="T20" s="15"/>
      <c r="U20" s="15"/>
    </row>
    <row r="21" spans="1:21" x14ac:dyDescent="0.25">
      <c r="A21" s="32">
        <v>17</v>
      </c>
      <c r="B21" s="39">
        <v>51102301</v>
      </c>
      <c r="C21" s="38" t="s">
        <v>518</v>
      </c>
      <c r="D21" s="33" t="s">
        <v>519</v>
      </c>
      <c r="E21" s="33"/>
      <c r="F21" s="36">
        <v>1785</v>
      </c>
      <c r="G21" s="34">
        <v>78</v>
      </c>
      <c r="H21" s="35">
        <f t="shared" si="1"/>
        <v>1863</v>
      </c>
      <c r="I21" s="14"/>
      <c r="J21" s="16"/>
      <c r="K21" s="14"/>
      <c r="L21" s="17"/>
      <c r="M21" s="17">
        <f t="shared" si="0"/>
        <v>0</v>
      </c>
      <c r="N21" s="17">
        <f t="shared" si="2"/>
        <v>0</v>
      </c>
      <c r="O21" s="17">
        <f t="shared" si="3"/>
        <v>0</v>
      </c>
      <c r="P21" s="17">
        <f t="shared" si="4"/>
        <v>0</v>
      </c>
      <c r="Q21" s="17">
        <f t="shared" si="5"/>
        <v>0</v>
      </c>
      <c r="R21" s="16"/>
      <c r="S21" s="16"/>
      <c r="T21" s="15"/>
      <c r="U21" s="15"/>
    </row>
    <row r="22" spans="1:21" x14ac:dyDescent="0.25">
      <c r="A22" s="32">
        <v>18</v>
      </c>
      <c r="B22" s="39">
        <v>51102301</v>
      </c>
      <c r="C22" s="38" t="s">
        <v>520</v>
      </c>
      <c r="D22" s="33" t="s">
        <v>521</v>
      </c>
      <c r="E22" s="33"/>
      <c r="F22" s="36">
        <v>1721</v>
      </c>
      <c r="G22" s="34">
        <v>456</v>
      </c>
      <c r="H22" s="35">
        <f t="shared" si="1"/>
        <v>2177</v>
      </c>
      <c r="I22" s="14"/>
      <c r="J22" s="16"/>
      <c r="K22" s="14"/>
      <c r="L22" s="17"/>
      <c r="M22" s="17">
        <f t="shared" si="0"/>
        <v>0</v>
      </c>
      <c r="N22" s="17">
        <f t="shared" si="2"/>
        <v>0</v>
      </c>
      <c r="O22" s="17">
        <f t="shared" si="3"/>
        <v>0</v>
      </c>
      <c r="P22" s="17">
        <f t="shared" si="4"/>
        <v>0</v>
      </c>
      <c r="Q22" s="17">
        <f t="shared" si="5"/>
        <v>0</v>
      </c>
      <c r="R22" s="16"/>
      <c r="S22" s="16"/>
      <c r="T22" s="15"/>
      <c r="U22" s="15"/>
    </row>
    <row r="23" spans="1:21" x14ac:dyDescent="0.25">
      <c r="A23" s="32">
        <v>19</v>
      </c>
      <c r="B23" s="39">
        <v>51102301</v>
      </c>
      <c r="C23" s="38" t="s">
        <v>522</v>
      </c>
      <c r="D23" s="33" t="s">
        <v>523</v>
      </c>
      <c r="E23" s="33"/>
      <c r="F23" s="34">
        <v>3</v>
      </c>
      <c r="G23" s="34"/>
      <c r="H23" s="35">
        <f t="shared" si="1"/>
        <v>3</v>
      </c>
      <c r="I23" s="14"/>
      <c r="J23" s="16"/>
      <c r="K23" s="14"/>
      <c r="L23" s="17"/>
      <c r="M23" s="17">
        <f t="shared" si="0"/>
        <v>0</v>
      </c>
      <c r="N23" s="17">
        <f t="shared" si="2"/>
        <v>0</v>
      </c>
      <c r="O23" s="17">
        <f t="shared" si="3"/>
        <v>0</v>
      </c>
      <c r="P23" s="17">
        <f t="shared" si="4"/>
        <v>0</v>
      </c>
      <c r="Q23" s="17">
        <f t="shared" si="5"/>
        <v>0</v>
      </c>
      <c r="R23" s="16"/>
      <c r="S23" s="16"/>
      <c r="T23" s="15"/>
      <c r="U23" s="15"/>
    </row>
    <row r="24" spans="1:21" x14ac:dyDescent="0.25">
      <c r="A24" s="32">
        <v>20</v>
      </c>
      <c r="B24" s="39">
        <v>51131518</v>
      </c>
      <c r="C24" s="38" t="s">
        <v>524</v>
      </c>
      <c r="D24" s="33" t="s">
        <v>525</v>
      </c>
      <c r="E24" s="33"/>
      <c r="F24" s="34">
        <v>351</v>
      </c>
      <c r="G24" s="34"/>
      <c r="H24" s="35">
        <f t="shared" si="1"/>
        <v>351</v>
      </c>
      <c r="I24" s="14"/>
      <c r="J24" s="16"/>
      <c r="K24" s="14"/>
      <c r="L24" s="17"/>
      <c r="M24" s="17">
        <f t="shared" si="0"/>
        <v>0</v>
      </c>
      <c r="N24" s="17">
        <f t="shared" si="2"/>
        <v>0</v>
      </c>
      <c r="O24" s="17">
        <f t="shared" si="3"/>
        <v>0</v>
      </c>
      <c r="P24" s="17">
        <f t="shared" si="4"/>
        <v>0</v>
      </c>
      <c r="Q24" s="17">
        <f t="shared" si="5"/>
        <v>0</v>
      </c>
      <c r="R24" s="16"/>
      <c r="S24" s="16"/>
      <c r="T24" s="15"/>
      <c r="U24" s="15"/>
    </row>
    <row r="25" spans="1:21" x14ac:dyDescent="0.25">
      <c r="A25" s="32">
        <v>21</v>
      </c>
      <c r="B25" s="39">
        <v>51182415</v>
      </c>
      <c r="C25" s="38" t="s">
        <v>526</v>
      </c>
      <c r="D25" s="33" t="s">
        <v>527</v>
      </c>
      <c r="E25" s="33"/>
      <c r="F25" s="34">
        <v>1</v>
      </c>
      <c r="G25" s="34"/>
      <c r="H25" s="35">
        <f t="shared" si="1"/>
        <v>1</v>
      </c>
      <c r="I25" s="14"/>
      <c r="J25" s="16"/>
      <c r="K25" s="14"/>
      <c r="L25" s="17"/>
      <c r="M25" s="17">
        <f t="shared" si="0"/>
        <v>0</v>
      </c>
      <c r="N25" s="17">
        <f t="shared" si="2"/>
        <v>0</v>
      </c>
      <c r="O25" s="17">
        <f t="shared" si="3"/>
        <v>0</v>
      </c>
      <c r="P25" s="17">
        <f t="shared" si="4"/>
        <v>0</v>
      </c>
      <c r="Q25" s="17">
        <f t="shared" si="5"/>
        <v>0</v>
      </c>
      <c r="R25" s="16"/>
      <c r="S25" s="16"/>
      <c r="T25" s="15"/>
      <c r="U25" s="15"/>
    </row>
    <row r="26" spans="1:21" x14ac:dyDescent="0.25">
      <c r="A26" s="32">
        <v>22</v>
      </c>
      <c r="B26" s="39">
        <v>51171612</v>
      </c>
      <c r="C26" s="38" t="s">
        <v>528</v>
      </c>
      <c r="D26" s="33" t="s">
        <v>529</v>
      </c>
      <c r="E26" s="33"/>
      <c r="F26" s="34">
        <v>1</v>
      </c>
      <c r="G26" s="34"/>
      <c r="H26" s="35">
        <f t="shared" si="1"/>
        <v>1</v>
      </c>
      <c r="I26" s="14"/>
      <c r="J26" s="16"/>
      <c r="K26" s="14"/>
      <c r="L26" s="17"/>
      <c r="M26" s="17">
        <f t="shared" si="0"/>
        <v>0</v>
      </c>
      <c r="N26" s="17">
        <f t="shared" si="2"/>
        <v>0</v>
      </c>
      <c r="O26" s="17">
        <f t="shared" si="3"/>
        <v>0</v>
      </c>
      <c r="P26" s="17">
        <f t="shared" si="4"/>
        <v>0</v>
      </c>
      <c r="Q26" s="17">
        <f t="shared" si="5"/>
        <v>0</v>
      </c>
      <c r="R26" s="16"/>
      <c r="S26" s="16"/>
      <c r="T26" s="15"/>
      <c r="U26" s="15"/>
    </row>
    <row r="27" spans="1:21" x14ac:dyDescent="0.25">
      <c r="A27" s="32">
        <v>23</v>
      </c>
      <c r="B27" s="39">
        <v>51131811</v>
      </c>
      <c r="C27" s="38" t="s">
        <v>530</v>
      </c>
      <c r="D27" s="33" t="s">
        <v>531</v>
      </c>
      <c r="E27" s="33"/>
      <c r="F27" s="34">
        <v>893</v>
      </c>
      <c r="G27" s="34">
        <v>45</v>
      </c>
      <c r="H27" s="35">
        <f t="shared" si="1"/>
        <v>938</v>
      </c>
      <c r="I27" s="14"/>
      <c r="J27" s="16"/>
      <c r="K27" s="14"/>
      <c r="L27" s="17"/>
      <c r="M27" s="17">
        <f t="shared" si="0"/>
        <v>0</v>
      </c>
      <c r="N27" s="17">
        <f t="shared" si="2"/>
        <v>0</v>
      </c>
      <c r="O27" s="17">
        <f t="shared" si="3"/>
        <v>0</v>
      </c>
      <c r="P27" s="17">
        <f t="shared" si="4"/>
        <v>0</v>
      </c>
      <c r="Q27" s="17">
        <f t="shared" si="5"/>
        <v>0</v>
      </c>
      <c r="R27" s="16"/>
      <c r="S27" s="16"/>
      <c r="T27" s="15"/>
      <c r="U27" s="15"/>
    </row>
    <row r="28" spans="1:21" x14ac:dyDescent="0.25">
      <c r="A28" s="32">
        <v>24</v>
      </c>
      <c r="B28" s="39">
        <v>51171910</v>
      </c>
      <c r="C28" s="38" t="s">
        <v>532</v>
      </c>
      <c r="D28" s="33" t="s">
        <v>533</v>
      </c>
      <c r="E28" s="33"/>
      <c r="F28" s="34">
        <v>402</v>
      </c>
      <c r="G28" s="34"/>
      <c r="H28" s="35">
        <f t="shared" si="1"/>
        <v>402</v>
      </c>
      <c r="I28" s="14"/>
      <c r="J28" s="16"/>
      <c r="K28" s="14"/>
      <c r="L28" s="17"/>
      <c r="M28" s="17">
        <f t="shared" si="0"/>
        <v>0</v>
      </c>
      <c r="N28" s="17">
        <f t="shared" si="2"/>
        <v>0</v>
      </c>
      <c r="O28" s="17">
        <f t="shared" si="3"/>
        <v>0</v>
      </c>
      <c r="P28" s="17">
        <f t="shared" si="4"/>
        <v>0</v>
      </c>
      <c r="Q28" s="17">
        <f t="shared" si="5"/>
        <v>0</v>
      </c>
      <c r="R28" s="16"/>
      <c r="S28" s="16"/>
      <c r="T28" s="15"/>
      <c r="U28" s="15"/>
    </row>
    <row r="29" spans="1:21" x14ac:dyDescent="0.25">
      <c r="A29" s="32">
        <v>25</v>
      </c>
      <c r="B29" s="39">
        <v>51141531</v>
      </c>
      <c r="C29" s="38" t="s">
        <v>534</v>
      </c>
      <c r="D29" s="33" t="s">
        <v>535</v>
      </c>
      <c r="E29" s="33"/>
      <c r="F29" s="34">
        <v>510</v>
      </c>
      <c r="G29" s="34"/>
      <c r="H29" s="35">
        <f t="shared" si="1"/>
        <v>510</v>
      </c>
      <c r="I29" s="14"/>
      <c r="J29" s="16"/>
      <c r="K29" s="14"/>
      <c r="L29" s="17"/>
      <c r="M29" s="17">
        <f t="shared" si="0"/>
        <v>0</v>
      </c>
      <c r="N29" s="17">
        <f t="shared" si="2"/>
        <v>0</v>
      </c>
      <c r="O29" s="17">
        <f t="shared" si="3"/>
        <v>0</v>
      </c>
      <c r="P29" s="17">
        <f t="shared" si="4"/>
        <v>0</v>
      </c>
      <c r="Q29" s="17">
        <f t="shared" si="5"/>
        <v>0</v>
      </c>
      <c r="R29" s="16"/>
      <c r="S29" s="16"/>
      <c r="T29" s="15"/>
      <c r="U29" s="15"/>
    </row>
    <row r="30" spans="1:21" x14ac:dyDescent="0.25">
      <c r="A30" s="32">
        <v>26</v>
      </c>
      <c r="B30" s="39">
        <v>51141531</v>
      </c>
      <c r="C30" s="38" t="s">
        <v>536</v>
      </c>
      <c r="D30" s="33" t="s">
        <v>537</v>
      </c>
      <c r="E30" s="33"/>
      <c r="F30" s="36">
        <v>2104</v>
      </c>
      <c r="G30" s="34">
        <v>540</v>
      </c>
      <c r="H30" s="35">
        <f t="shared" si="1"/>
        <v>2644</v>
      </c>
      <c r="I30" s="14"/>
      <c r="J30" s="16"/>
      <c r="K30" s="14"/>
      <c r="L30" s="17"/>
      <c r="M30" s="17">
        <f t="shared" si="0"/>
        <v>0</v>
      </c>
      <c r="N30" s="17">
        <f t="shared" si="2"/>
        <v>0</v>
      </c>
      <c r="O30" s="17">
        <f t="shared" si="3"/>
        <v>0</v>
      </c>
      <c r="P30" s="17">
        <f t="shared" si="4"/>
        <v>0</v>
      </c>
      <c r="Q30" s="17">
        <f t="shared" si="5"/>
        <v>0</v>
      </c>
      <c r="R30" s="16"/>
      <c r="S30" s="16"/>
      <c r="T30" s="15"/>
      <c r="U30" s="15"/>
    </row>
    <row r="31" spans="1:21" x14ac:dyDescent="0.25">
      <c r="A31" s="32">
        <v>27</v>
      </c>
      <c r="B31" s="39">
        <v>51182415</v>
      </c>
      <c r="C31" s="38" t="s">
        <v>538</v>
      </c>
      <c r="D31" s="33" t="s">
        <v>539</v>
      </c>
      <c r="E31" s="33"/>
      <c r="F31" s="34">
        <v>1</v>
      </c>
      <c r="G31" s="34"/>
      <c r="H31" s="35">
        <f t="shared" si="1"/>
        <v>1</v>
      </c>
      <c r="I31" s="14"/>
      <c r="J31" s="16"/>
      <c r="K31" s="14"/>
      <c r="L31" s="17"/>
      <c r="M31" s="17">
        <f t="shared" si="0"/>
        <v>0</v>
      </c>
      <c r="N31" s="17">
        <f t="shared" si="2"/>
        <v>0</v>
      </c>
      <c r="O31" s="17">
        <f t="shared" si="3"/>
        <v>0</v>
      </c>
      <c r="P31" s="17">
        <f t="shared" si="4"/>
        <v>0</v>
      </c>
      <c r="Q31" s="17">
        <f t="shared" si="5"/>
        <v>0</v>
      </c>
      <c r="R31" s="16"/>
      <c r="S31" s="16"/>
      <c r="T31" s="15"/>
      <c r="U31" s="15"/>
    </row>
    <row r="32" spans="1:21" x14ac:dyDescent="0.25">
      <c r="A32" s="32">
        <v>28</v>
      </c>
      <c r="B32" s="39">
        <v>51182415</v>
      </c>
      <c r="C32" s="38" t="s">
        <v>540</v>
      </c>
      <c r="D32" s="33" t="s">
        <v>541</v>
      </c>
      <c r="E32" s="33"/>
      <c r="F32" s="34">
        <v>2</v>
      </c>
      <c r="G32" s="34"/>
      <c r="H32" s="35">
        <f t="shared" si="1"/>
        <v>2</v>
      </c>
      <c r="I32" s="14"/>
      <c r="J32" s="16"/>
      <c r="K32" s="14"/>
      <c r="L32" s="17"/>
      <c r="M32" s="17">
        <f t="shared" si="0"/>
        <v>0</v>
      </c>
      <c r="N32" s="17">
        <f t="shared" si="2"/>
        <v>0</v>
      </c>
      <c r="O32" s="17">
        <f t="shared" si="3"/>
        <v>0</v>
      </c>
      <c r="P32" s="17">
        <f t="shared" si="4"/>
        <v>0</v>
      </c>
      <c r="Q32" s="17">
        <f t="shared" si="5"/>
        <v>0</v>
      </c>
      <c r="R32" s="16"/>
      <c r="S32" s="16"/>
      <c r="T32" s="15"/>
      <c r="U32" s="15"/>
    </row>
    <row r="33" spans="1:21" x14ac:dyDescent="0.25">
      <c r="A33" s="32">
        <v>29</v>
      </c>
      <c r="B33" s="39">
        <v>12352211</v>
      </c>
      <c r="C33" s="38" t="s">
        <v>542</v>
      </c>
      <c r="D33" s="33" t="s">
        <v>543</v>
      </c>
      <c r="E33" s="33"/>
      <c r="F33" s="36">
        <v>1658</v>
      </c>
      <c r="G33" s="34"/>
      <c r="H33" s="35">
        <f t="shared" si="1"/>
        <v>1658</v>
      </c>
      <c r="I33" s="14"/>
      <c r="J33" s="16"/>
      <c r="K33" s="14"/>
      <c r="L33" s="17"/>
      <c r="M33" s="17">
        <f t="shared" si="0"/>
        <v>0</v>
      </c>
      <c r="N33" s="17">
        <f t="shared" si="2"/>
        <v>0</v>
      </c>
      <c r="O33" s="17">
        <f t="shared" si="3"/>
        <v>0</v>
      </c>
      <c r="P33" s="17">
        <f t="shared" si="4"/>
        <v>0</v>
      </c>
      <c r="Q33" s="17">
        <f t="shared" si="5"/>
        <v>0</v>
      </c>
      <c r="R33" s="16"/>
      <c r="S33" s="16"/>
      <c r="T33" s="15"/>
      <c r="U33" s="15"/>
    </row>
    <row r="34" spans="1:21" x14ac:dyDescent="0.25">
      <c r="A34" s="32">
        <v>30</v>
      </c>
      <c r="B34" s="39">
        <v>51121501</v>
      </c>
      <c r="C34" s="38" t="s">
        <v>544</v>
      </c>
      <c r="D34" s="33" t="s">
        <v>545</v>
      </c>
      <c r="E34" s="33"/>
      <c r="F34" s="34">
        <v>17</v>
      </c>
      <c r="G34" s="34">
        <v>36</v>
      </c>
      <c r="H34" s="35">
        <f t="shared" si="1"/>
        <v>53</v>
      </c>
      <c r="I34" s="14"/>
      <c r="J34" s="16"/>
      <c r="K34" s="14"/>
      <c r="L34" s="17"/>
      <c r="M34" s="17">
        <f t="shared" si="0"/>
        <v>0</v>
      </c>
      <c r="N34" s="17">
        <f t="shared" si="2"/>
        <v>0</v>
      </c>
      <c r="O34" s="17">
        <f t="shared" si="3"/>
        <v>0</v>
      </c>
      <c r="P34" s="17">
        <f t="shared" si="4"/>
        <v>0</v>
      </c>
      <c r="Q34" s="17">
        <f t="shared" si="5"/>
        <v>0</v>
      </c>
      <c r="R34" s="16"/>
      <c r="S34" s="16"/>
      <c r="T34" s="15"/>
      <c r="U34" s="15"/>
    </row>
    <row r="35" spans="1:21" x14ac:dyDescent="0.25">
      <c r="A35" s="32">
        <v>31</v>
      </c>
      <c r="B35" s="39">
        <v>51201519</v>
      </c>
      <c r="C35" s="38" t="s">
        <v>546</v>
      </c>
      <c r="D35" s="33" t="s">
        <v>547</v>
      </c>
      <c r="E35" s="33"/>
      <c r="F35" s="34">
        <v>3</v>
      </c>
      <c r="G35" s="34"/>
      <c r="H35" s="35">
        <f t="shared" si="1"/>
        <v>3</v>
      </c>
      <c r="I35" s="14"/>
      <c r="J35" s="16"/>
      <c r="K35" s="14"/>
      <c r="L35" s="17"/>
      <c r="M35" s="17">
        <f t="shared" si="0"/>
        <v>0</v>
      </c>
      <c r="N35" s="17">
        <f t="shared" si="2"/>
        <v>0</v>
      </c>
      <c r="O35" s="17">
        <f t="shared" si="3"/>
        <v>0</v>
      </c>
      <c r="P35" s="17">
        <f t="shared" si="4"/>
        <v>0</v>
      </c>
      <c r="Q35" s="17">
        <f t="shared" si="5"/>
        <v>0</v>
      </c>
      <c r="R35" s="16"/>
      <c r="S35" s="16"/>
      <c r="T35" s="15"/>
      <c r="U35" s="15"/>
    </row>
    <row r="36" spans="1:21" x14ac:dyDescent="0.25">
      <c r="A36" s="32">
        <v>32</v>
      </c>
      <c r="B36" s="39">
        <v>51102702</v>
      </c>
      <c r="C36" s="38" t="s">
        <v>548</v>
      </c>
      <c r="D36" s="33" t="s">
        <v>549</v>
      </c>
      <c r="E36" s="33"/>
      <c r="F36" s="36">
        <v>75225</v>
      </c>
      <c r="G36" s="34">
        <v>360</v>
      </c>
      <c r="H36" s="35">
        <f t="shared" si="1"/>
        <v>75585</v>
      </c>
      <c r="I36" s="14"/>
      <c r="J36" s="16"/>
      <c r="K36" s="14"/>
      <c r="L36" s="17"/>
      <c r="M36" s="17">
        <f t="shared" si="0"/>
        <v>0</v>
      </c>
      <c r="N36" s="17">
        <f t="shared" si="2"/>
        <v>0</v>
      </c>
      <c r="O36" s="17">
        <f t="shared" si="3"/>
        <v>0</v>
      </c>
      <c r="P36" s="17">
        <f t="shared" si="4"/>
        <v>0</v>
      </c>
      <c r="Q36" s="17">
        <f t="shared" si="5"/>
        <v>0</v>
      </c>
      <c r="R36" s="16"/>
      <c r="S36" s="16"/>
      <c r="T36" s="15"/>
      <c r="U36" s="15"/>
    </row>
    <row r="37" spans="1:21" x14ac:dyDescent="0.25">
      <c r="A37" s="32">
        <v>33</v>
      </c>
      <c r="B37" s="39">
        <v>51102702</v>
      </c>
      <c r="C37" s="38" t="s">
        <v>550</v>
      </c>
      <c r="D37" s="33" t="s">
        <v>551</v>
      </c>
      <c r="E37" s="33"/>
      <c r="F37" s="36">
        <v>1135</v>
      </c>
      <c r="G37" s="34">
        <v>187</v>
      </c>
      <c r="H37" s="35">
        <f t="shared" si="1"/>
        <v>1322</v>
      </c>
      <c r="I37" s="14"/>
      <c r="J37" s="16"/>
      <c r="K37" s="14"/>
      <c r="L37" s="17"/>
      <c r="M37" s="17">
        <f t="shared" si="0"/>
        <v>0</v>
      </c>
      <c r="N37" s="17">
        <f t="shared" si="2"/>
        <v>0</v>
      </c>
      <c r="O37" s="17">
        <f t="shared" si="3"/>
        <v>0</v>
      </c>
      <c r="P37" s="17">
        <f t="shared" si="4"/>
        <v>0</v>
      </c>
      <c r="Q37" s="17">
        <f t="shared" si="5"/>
        <v>0</v>
      </c>
      <c r="R37" s="16"/>
      <c r="S37" s="16"/>
      <c r="T37" s="15"/>
      <c r="U37" s="15"/>
    </row>
    <row r="38" spans="1:21" x14ac:dyDescent="0.25">
      <c r="A38" s="32">
        <v>34</v>
      </c>
      <c r="B38" s="39">
        <v>51102702</v>
      </c>
      <c r="C38" s="38" t="s">
        <v>552</v>
      </c>
      <c r="D38" s="33" t="s">
        <v>553</v>
      </c>
      <c r="E38" s="33"/>
      <c r="F38" s="36">
        <v>3888</v>
      </c>
      <c r="G38" s="36">
        <v>1266</v>
      </c>
      <c r="H38" s="35">
        <f t="shared" si="1"/>
        <v>5154</v>
      </c>
      <c r="I38" s="14"/>
      <c r="J38" s="16"/>
      <c r="K38" s="14"/>
      <c r="L38" s="17"/>
      <c r="M38" s="17">
        <f t="shared" si="0"/>
        <v>0</v>
      </c>
      <c r="N38" s="17">
        <f t="shared" si="2"/>
        <v>0</v>
      </c>
      <c r="O38" s="17">
        <f t="shared" si="3"/>
        <v>0</v>
      </c>
      <c r="P38" s="17">
        <f t="shared" si="4"/>
        <v>0</v>
      </c>
      <c r="Q38" s="17">
        <f t="shared" si="5"/>
        <v>0</v>
      </c>
      <c r="R38" s="16"/>
      <c r="S38" s="16"/>
      <c r="T38" s="15"/>
      <c r="U38" s="15"/>
    </row>
    <row r="39" spans="1:21" x14ac:dyDescent="0.25">
      <c r="A39" s="32">
        <v>35</v>
      </c>
      <c r="B39" s="39">
        <v>51102609</v>
      </c>
      <c r="C39" s="38" t="s">
        <v>554</v>
      </c>
      <c r="D39" s="33" t="s">
        <v>555</v>
      </c>
      <c r="E39" s="33"/>
      <c r="F39" s="34">
        <v>689</v>
      </c>
      <c r="G39" s="34">
        <v>180</v>
      </c>
      <c r="H39" s="35">
        <f t="shared" si="1"/>
        <v>869</v>
      </c>
      <c r="I39" s="14"/>
      <c r="J39" s="16"/>
      <c r="K39" s="14"/>
      <c r="L39" s="17"/>
      <c r="M39" s="17">
        <f t="shared" si="0"/>
        <v>0</v>
      </c>
      <c r="N39" s="17">
        <f t="shared" si="2"/>
        <v>0</v>
      </c>
      <c r="O39" s="17">
        <f t="shared" si="3"/>
        <v>0</v>
      </c>
      <c r="P39" s="17">
        <f t="shared" si="4"/>
        <v>0</v>
      </c>
      <c r="Q39" s="17">
        <f t="shared" si="5"/>
        <v>0</v>
      </c>
      <c r="R39" s="16"/>
      <c r="S39" s="16"/>
      <c r="T39" s="15"/>
      <c r="U39" s="15"/>
    </row>
    <row r="40" spans="1:21" x14ac:dyDescent="0.25">
      <c r="A40" s="32">
        <v>36</v>
      </c>
      <c r="B40" s="39">
        <v>51131909</v>
      </c>
      <c r="C40" s="38" t="s">
        <v>556</v>
      </c>
      <c r="D40" s="33" t="s">
        <v>557</v>
      </c>
      <c r="E40" s="33"/>
      <c r="F40" s="36">
        <v>4858</v>
      </c>
      <c r="G40" s="34">
        <v>58</v>
      </c>
      <c r="H40" s="35">
        <f t="shared" si="1"/>
        <v>4916</v>
      </c>
      <c r="I40" s="14"/>
      <c r="J40" s="16"/>
      <c r="K40" s="14"/>
      <c r="L40" s="17"/>
      <c r="M40" s="17">
        <f t="shared" si="0"/>
        <v>0</v>
      </c>
      <c r="N40" s="17">
        <f t="shared" si="2"/>
        <v>0</v>
      </c>
      <c r="O40" s="17">
        <f t="shared" si="3"/>
        <v>0</v>
      </c>
      <c r="P40" s="17">
        <f t="shared" si="4"/>
        <v>0</v>
      </c>
      <c r="Q40" s="17">
        <f t="shared" si="5"/>
        <v>0</v>
      </c>
      <c r="R40" s="16"/>
      <c r="S40" s="16"/>
      <c r="T40" s="15"/>
      <c r="U40" s="15"/>
    </row>
    <row r="41" spans="1:21" x14ac:dyDescent="0.25">
      <c r="A41" s="32">
        <v>37</v>
      </c>
      <c r="B41" s="39">
        <v>51121708</v>
      </c>
      <c r="C41" s="38" t="s">
        <v>558</v>
      </c>
      <c r="D41" s="33" t="s">
        <v>559</v>
      </c>
      <c r="E41" s="33"/>
      <c r="F41" s="34">
        <v>510</v>
      </c>
      <c r="G41" s="34">
        <v>30</v>
      </c>
      <c r="H41" s="35">
        <f t="shared" si="1"/>
        <v>540</v>
      </c>
      <c r="I41" s="14"/>
      <c r="J41" s="16"/>
      <c r="K41" s="14"/>
      <c r="L41" s="17"/>
      <c r="M41" s="17">
        <f t="shared" si="0"/>
        <v>0</v>
      </c>
      <c r="N41" s="17">
        <f t="shared" si="2"/>
        <v>0</v>
      </c>
      <c r="O41" s="17">
        <f t="shared" si="3"/>
        <v>0</v>
      </c>
      <c r="P41" s="17">
        <f t="shared" si="4"/>
        <v>0</v>
      </c>
      <c r="Q41" s="17">
        <f t="shared" si="5"/>
        <v>0</v>
      </c>
      <c r="R41" s="16"/>
      <c r="S41" s="16"/>
      <c r="T41" s="15"/>
      <c r="U41" s="15"/>
    </row>
    <row r="42" spans="1:21" x14ac:dyDescent="0.25">
      <c r="A42" s="32">
        <v>38</v>
      </c>
      <c r="B42" s="39">
        <v>51211501</v>
      </c>
      <c r="C42" s="38" t="s">
        <v>560</v>
      </c>
      <c r="D42" s="33" t="s">
        <v>561</v>
      </c>
      <c r="E42" s="33"/>
      <c r="F42" s="36">
        <v>1103</v>
      </c>
      <c r="G42" s="34">
        <v>144</v>
      </c>
      <c r="H42" s="35">
        <f t="shared" si="1"/>
        <v>1247</v>
      </c>
      <c r="I42" s="14"/>
      <c r="J42" s="16"/>
      <c r="K42" s="14"/>
      <c r="L42" s="17"/>
      <c r="M42" s="17">
        <f t="shared" si="0"/>
        <v>0</v>
      </c>
      <c r="N42" s="17">
        <f t="shared" si="2"/>
        <v>0</v>
      </c>
      <c r="O42" s="17">
        <f t="shared" si="3"/>
        <v>0</v>
      </c>
      <c r="P42" s="17">
        <f t="shared" si="4"/>
        <v>0</v>
      </c>
      <c r="Q42" s="17">
        <f t="shared" si="5"/>
        <v>0</v>
      </c>
      <c r="R42" s="16"/>
      <c r="S42" s="16"/>
      <c r="T42" s="15"/>
      <c r="U42" s="15"/>
    </row>
    <row r="43" spans="1:21" x14ac:dyDescent="0.25">
      <c r="A43" s="32">
        <v>39</v>
      </c>
      <c r="B43" s="39">
        <v>51141919</v>
      </c>
      <c r="C43" s="38" t="s">
        <v>562</v>
      </c>
      <c r="D43" s="33" t="s">
        <v>563</v>
      </c>
      <c r="E43" s="33"/>
      <c r="F43" s="34">
        <v>446</v>
      </c>
      <c r="G43" s="34"/>
      <c r="H43" s="35">
        <f t="shared" si="1"/>
        <v>446</v>
      </c>
      <c r="I43" s="14"/>
      <c r="J43" s="16"/>
      <c r="K43" s="14"/>
      <c r="L43" s="17"/>
      <c r="M43" s="17">
        <f t="shared" si="0"/>
        <v>0</v>
      </c>
      <c r="N43" s="17">
        <f t="shared" si="2"/>
        <v>0</v>
      </c>
      <c r="O43" s="17">
        <f t="shared" si="3"/>
        <v>0</v>
      </c>
      <c r="P43" s="17">
        <f t="shared" si="4"/>
        <v>0</v>
      </c>
      <c r="Q43" s="17">
        <f t="shared" si="5"/>
        <v>0</v>
      </c>
      <c r="R43" s="16"/>
      <c r="S43" s="16"/>
      <c r="T43" s="15"/>
      <c r="U43" s="15"/>
    </row>
    <row r="44" spans="1:21" x14ac:dyDescent="0.25">
      <c r="A44" s="32">
        <v>40</v>
      </c>
      <c r="B44" s="39">
        <v>51141919</v>
      </c>
      <c r="C44" s="38" t="s">
        <v>564</v>
      </c>
      <c r="D44" s="33" t="s">
        <v>565</v>
      </c>
      <c r="E44" s="33"/>
      <c r="F44" s="34">
        <v>153</v>
      </c>
      <c r="G44" s="34">
        <v>24</v>
      </c>
      <c r="H44" s="35">
        <f t="shared" si="1"/>
        <v>177</v>
      </c>
      <c r="I44" s="14"/>
      <c r="J44" s="16"/>
      <c r="K44" s="14"/>
      <c r="L44" s="17"/>
      <c r="M44" s="17">
        <f t="shared" si="0"/>
        <v>0</v>
      </c>
      <c r="N44" s="17">
        <f t="shared" si="2"/>
        <v>0</v>
      </c>
      <c r="O44" s="17">
        <f t="shared" si="3"/>
        <v>0</v>
      </c>
      <c r="P44" s="17">
        <f t="shared" si="4"/>
        <v>0</v>
      </c>
      <c r="Q44" s="17">
        <f t="shared" si="5"/>
        <v>0</v>
      </c>
      <c r="R44" s="16"/>
      <c r="S44" s="16"/>
      <c r="T44" s="15"/>
      <c r="U44" s="15"/>
    </row>
    <row r="45" spans="1:21" x14ac:dyDescent="0.25">
      <c r="A45" s="32">
        <v>41</v>
      </c>
      <c r="B45" s="39">
        <v>51122112</v>
      </c>
      <c r="C45" s="38" t="s">
        <v>566</v>
      </c>
      <c r="D45" s="33" t="s">
        <v>567</v>
      </c>
      <c r="E45" s="33"/>
      <c r="F45" s="34">
        <v>829</v>
      </c>
      <c r="G45" s="34"/>
      <c r="H45" s="35">
        <f t="shared" si="1"/>
        <v>829</v>
      </c>
      <c r="I45" s="14"/>
      <c r="J45" s="16"/>
      <c r="K45" s="14"/>
      <c r="L45" s="17"/>
      <c r="M45" s="17">
        <f t="shared" si="0"/>
        <v>0</v>
      </c>
      <c r="N45" s="17">
        <f t="shared" si="2"/>
        <v>0</v>
      </c>
      <c r="O45" s="17">
        <f t="shared" si="3"/>
        <v>0</v>
      </c>
      <c r="P45" s="17">
        <f t="shared" si="4"/>
        <v>0</v>
      </c>
      <c r="Q45" s="17">
        <f t="shared" si="5"/>
        <v>0</v>
      </c>
      <c r="R45" s="16"/>
      <c r="S45" s="16"/>
      <c r="T45" s="15"/>
      <c r="U45" s="15"/>
    </row>
    <row r="46" spans="1:21" x14ac:dyDescent="0.25">
      <c r="A46" s="32">
        <v>42</v>
      </c>
      <c r="B46" s="39">
        <v>51122112</v>
      </c>
      <c r="C46" s="38" t="s">
        <v>568</v>
      </c>
      <c r="D46" s="33" t="s">
        <v>569</v>
      </c>
      <c r="E46" s="33"/>
      <c r="F46" s="34">
        <v>4</v>
      </c>
      <c r="G46" s="34"/>
      <c r="H46" s="35">
        <f t="shared" si="1"/>
        <v>4</v>
      </c>
      <c r="I46" s="14"/>
      <c r="J46" s="16"/>
      <c r="K46" s="14"/>
      <c r="L46" s="17"/>
      <c r="M46" s="17">
        <f t="shared" si="0"/>
        <v>0</v>
      </c>
      <c r="N46" s="17">
        <f t="shared" si="2"/>
        <v>0</v>
      </c>
      <c r="O46" s="17">
        <f t="shared" si="3"/>
        <v>0</v>
      </c>
      <c r="P46" s="17">
        <f t="shared" si="4"/>
        <v>0</v>
      </c>
      <c r="Q46" s="17">
        <f t="shared" si="5"/>
        <v>0</v>
      </c>
      <c r="R46" s="16"/>
      <c r="S46" s="16"/>
      <c r="T46" s="15"/>
      <c r="U46" s="15"/>
    </row>
    <row r="47" spans="1:21" x14ac:dyDescent="0.25">
      <c r="A47" s="32">
        <v>43</v>
      </c>
      <c r="B47" s="39">
        <v>51131702</v>
      </c>
      <c r="C47" s="38" t="s">
        <v>570</v>
      </c>
      <c r="D47" s="33" t="s">
        <v>571</v>
      </c>
      <c r="E47" s="33"/>
      <c r="F47" s="34">
        <v>26</v>
      </c>
      <c r="G47" s="34">
        <v>9</v>
      </c>
      <c r="H47" s="35">
        <f t="shared" si="1"/>
        <v>35</v>
      </c>
      <c r="I47" s="14"/>
      <c r="J47" s="16"/>
      <c r="K47" s="14"/>
      <c r="L47" s="17"/>
      <c r="M47" s="17">
        <f t="shared" si="0"/>
        <v>0</v>
      </c>
      <c r="N47" s="17">
        <f t="shared" si="2"/>
        <v>0</v>
      </c>
      <c r="O47" s="17">
        <f t="shared" si="3"/>
        <v>0</v>
      </c>
      <c r="P47" s="17">
        <f t="shared" si="4"/>
        <v>0</v>
      </c>
      <c r="Q47" s="17">
        <f t="shared" si="5"/>
        <v>0</v>
      </c>
      <c r="R47" s="16"/>
      <c r="S47" s="16"/>
      <c r="T47" s="15"/>
      <c r="U47" s="15"/>
    </row>
    <row r="48" spans="1:21" x14ac:dyDescent="0.25">
      <c r="A48" s="32">
        <v>44</v>
      </c>
      <c r="B48" s="39">
        <v>51171511</v>
      </c>
      <c r="C48" s="38" t="s">
        <v>572</v>
      </c>
      <c r="D48" s="33" t="s">
        <v>573</v>
      </c>
      <c r="E48" s="33"/>
      <c r="F48" s="34">
        <v>6</v>
      </c>
      <c r="G48" s="34">
        <v>18</v>
      </c>
      <c r="H48" s="35">
        <f t="shared" si="1"/>
        <v>24</v>
      </c>
      <c r="I48" s="14"/>
      <c r="J48" s="16"/>
      <c r="K48" s="14"/>
      <c r="L48" s="17"/>
      <c r="M48" s="17">
        <f t="shared" si="0"/>
        <v>0</v>
      </c>
      <c r="N48" s="17">
        <f t="shared" si="2"/>
        <v>0</v>
      </c>
      <c r="O48" s="17">
        <f t="shared" si="3"/>
        <v>0</v>
      </c>
      <c r="P48" s="17">
        <f t="shared" si="4"/>
        <v>0</v>
      </c>
      <c r="Q48" s="17">
        <f t="shared" si="5"/>
        <v>0</v>
      </c>
      <c r="R48" s="16"/>
      <c r="S48" s="16"/>
      <c r="T48" s="15"/>
      <c r="U48" s="15"/>
    </row>
    <row r="49" spans="1:21" x14ac:dyDescent="0.25">
      <c r="A49" s="32">
        <v>45</v>
      </c>
      <c r="B49" s="39">
        <v>51241301</v>
      </c>
      <c r="C49" s="38" t="s">
        <v>574</v>
      </c>
      <c r="D49" s="33" t="s">
        <v>575</v>
      </c>
      <c r="E49" s="33"/>
      <c r="F49" s="34">
        <v>26</v>
      </c>
      <c r="G49" s="34"/>
      <c r="H49" s="35">
        <f t="shared" si="1"/>
        <v>26</v>
      </c>
      <c r="I49" s="14"/>
      <c r="J49" s="16"/>
      <c r="K49" s="14"/>
      <c r="L49" s="17"/>
      <c r="M49" s="17">
        <f t="shared" si="0"/>
        <v>0</v>
      </c>
      <c r="N49" s="17">
        <f t="shared" si="2"/>
        <v>0</v>
      </c>
      <c r="O49" s="17">
        <f t="shared" si="3"/>
        <v>0</v>
      </c>
      <c r="P49" s="17">
        <f t="shared" si="4"/>
        <v>0</v>
      </c>
      <c r="Q49" s="17">
        <f t="shared" si="5"/>
        <v>0</v>
      </c>
      <c r="R49" s="16"/>
      <c r="S49" s="16"/>
      <c r="T49" s="15"/>
      <c r="U49" s="15"/>
    </row>
    <row r="50" spans="1:21" x14ac:dyDescent="0.25">
      <c r="A50" s="32">
        <v>46</v>
      </c>
      <c r="B50" s="39">
        <v>51171511</v>
      </c>
      <c r="C50" s="38" t="s">
        <v>576</v>
      </c>
      <c r="D50" s="33" t="s">
        <v>577</v>
      </c>
      <c r="E50" s="33"/>
      <c r="F50" s="34">
        <v>51</v>
      </c>
      <c r="G50" s="34"/>
      <c r="H50" s="35">
        <f t="shared" si="1"/>
        <v>51</v>
      </c>
      <c r="I50" s="14"/>
      <c r="J50" s="16"/>
      <c r="K50" s="14"/>
      <c r="L50" s="17"/>
      <c r="M50" s="17">
        <f t="shared" si="0"/>
        <v>0</v>
      </c>
      <c r="N50" s="17">
        <f t="shared" si="2"/>
        <v>0</v>
      </c>
      <c r="O50" s="17">
        <f t="shared" si="3"/>
        <v>0</v>
      </c>
      <c r="P50" s="17">
        <f t="shared" si="4"/>
        <v>0</v>
      </c>
      <c r="Q50" s="17">
        <f t="shared" si="5"/>
        <v>0</v>
      </c>
      <c r="R50" s="16"/>
      <c r="S50" s="16"/>
      <c r="T50" s="15"/>
      <c r="U50" s="15"/>
    </row>
    <row r="51" spans="1:21" x14ac:dyDescent="0.25">
      <c r="A51" s="32">
        <v>47</v>
      </c>
      <c r="B51" s="39">
        <v>51101586</v>
      </c>
      <c r="C51" s="38" t="s">
        <v>578</v>
      </c>
      <c r="D51" s="33" t="s">
        <v>579</v>
      </c>
      <c r="E51" s="33"/>
      <c r="F51" s="34">
        <v>574</v>
      </c>
      <c r="G51" s="34">
        <v>192</v>
      </c>
      <c r="H51" s="35">
        <f t="shared" si="1"/>
        <v>766</v>
      </c>
      <c r="I51" s="14"/>
      <c r="J51" s="16"/>
      <c r="K51" s="14"/>
      <c r="L51" s="17"/>
      <c r="M51" s="17">
        <f t="shared" si="0"/>
        <v>0</v>
      </c>
      <c r="N51" s="17">
        <f t="shared" si="2"/>
        <v>0</v>
      </c>
      <c r="O51" s="17">
        <f t="shared" si="3"/>
        <v>0</v>
      </c>
      <c r="P51" s="17">
        <f t="shared" si="4"/>
        <v>0</v>
      </c>
      <c r="Q51" s="17">
        <f t="shared" si="5"/>
        <v>0</v>
      </c>
      <c r="R51" s="16"/>
      <c r="S51" s="16"/>
      <c r="T51" s="15"/>
      <c r="U51" s="15"/>
    </row>
    <row r="52" spans="1:21" x14ac:dyDescent="0.25">
      <c r="A52" s="32">
        <v>48</v>
      </c>
      <c r="B52" s="39">
        <v>12352209</v>
      </c>
      <c r="C52" s="38" t="s">
        <v>580</v>
      </c>
      <c r="D52" s="33" t="s">
        <v>581</v>
      </c>
      <c r="E52" s="33"/>
      <c r="F52" s="36">
        <v>1626</v>
      </c>
      <c r="G52" s="34"/>
      <c r="H52" s="35">
        <f t="shared" si="1"/>
        <v>1626</v>
      </c>
      <c r="I52" s="14"/>
      <c r="J52" s="16"/>
      <c r="K52" s="14"/>
      <c r="L52" s="17"/>
      <c r="M52" s="17">
        <f t="shared" si="0"/>
        <v>0</v>
      </c>
      <c r="N52" s="17">
        <f t="shared" si="2"/>
        <v>0</v>
      </c>
      <c r="O52" s="17">
        <f t="shared" si="3"/>
        <v>0</v>
      </c>
      <c r="P52" s="17">
        <f t="shared" si="4"/>
        <v>0</v>
      </c>
      <c r="Q52" s="17">
        <f t="shared" si="5"/>
        <v>0</v>
      </c>
      <c r="R52" s="16"/>
      <c r="S52" s="16"/>
      <c r="T52" s="15"/>
      <c r="U52" s="15"/>
    </row>
    <row r="53" spans="1:21" x14ac:dyDescent="0.25">
      <c r="A53" s="32">
        <v>49</v>
      </c>
      <c r="B53" s="39">
        <v>12352209</v>
      </c>
      <c r="C53" s="38" t="s">
        <v>582</v>
      </c>
      <c r="D53" s="33" t="s">
        <v>583</v>
      </c>
      <c r="E53" s="33"/>
      <c r="F53" s="34">
        <v>555</v>
      </c>
      <c r="G53" s="34"/>
      <c r="H53" s="35">
        <f t="shared" si="1"/>
        <v>555</v>
      </c>
      <c r="I53" s="14"/>
      <c r="J53" s="16"/>
      <c r="K53" s="14"/>
      <c r="L53" s="17"/>
      <c r="M53" s="17">
        <f t="shared" si="0"/>
        <v>0</v>
      </c>
      <c r="N53" s="17">
        <f t="shared" si="2"/>
        <v>0</v>
      </c>
      <c r="O53" s="17">
        <f t="shared" si="3"/>
        <v>0</v>
      </c>
      <c r="P53" s="17">
        <f t="shared" si="4"/>
        <v>0</v>
      </c>
      <c r="Q53" s="17">
        <f t="shared" si="5"/>
        <v>0</v>
      </c>
      <c r="R53" s="16"/>
      <c r="S53" s="16"/>
      <c r="T53" s="15"/>
      <c r="U53" s="15"/>
    </row>
    <row r="54" spans="1:21" x14ac:dyDescent="0.25">
      <c r="A54" s="32">
        <v>50</v>
      </c>
      <c r="B54" s="39">
        <v>51161504</v>
      </c>
      <c r="C54" s="38" t="s">
        <v>584</v>
      </c>
      <c r="D54" s="33" t="s">
        <v>585</v>
      </c>
      <c r="E54" s="33"/>
      <c r="F54" s="34">
        <v>45</v>
      </c>
      <c r="G54" s="34">
        <v>30</v>
      </c>
      <c r="H54" s="35">
        <f t="shared" si="1"/>
        <v>75</v>
      </c>
      <c r="I54" s="14"/>
      <c r="J54" s="16"/>
      <c r="K54" s="14"/>
      <c r="L54" s="17"/>
      <c r="M54" s="17">
        <f t="shared" si="0"/>
        <v>0</v>
      </c>
      <c r="N54" s="17">
        <f t="shared" si="2"/>
        <v>0</v>
      </c>
      <c r="O54" s="17">
        <f t="shared" si="3"/>
        <v>0</v>
      </c>
      <c r="P54" s="17">
        <f t="shared" si="4"/>
        <v>0</v>
      </c>
      <c r="Q54" s="17">
        <f t="shared" si="5"/>
        <v>0</v>
      </c>
      <c r="R54" s="16"/>
      <c r="S54" s="16"/>
      <c r="T54" s="15"/>
      <c r="U54" s="15"/>
    </row>
    <row r="55" spans="1:21" x14ac:dyDescent="0.25">
      <c r="A55" s="32">
        <v>51</v>
      </c>
      <c r="B55" s="39">
        <v>51121511</v>
      </c>
      <c r="C55" s="38" t="s">
        <v>586</v>
      </c>
      <c r="D55" s="33" t="s">
        <v>587</v>
      </c>
      <c r="E55" s="33"/>
      <c r="F55" s="34">
        <v>848</v>
      </c>
      <c r="G55" s="34">
        <v>168</v>
      </c>
      <c r="H55" s="35">
        <f t="shared" si="1"/>
        <v>1016</v>
      </c>
      <c r="I55" s="14"/>
      <c r="J55" s="16"/>
      <c r="K55" s="14"/>
      <c r="L55" s="17"/>
      <c r="M55" s="17">
        <f t="shared" si="0"/>
        <v>0</v>
      </c>
      <c r="N55" s="17">
        <f t="shared" si="2"/>
        <v>0</v>
      </c>
      <c r="O55" s="17">
        <f t="shared" si="3"/>
        <v>0</v>
      </c>
      <c r="P55" s="17">
        <f t="shared" si="4"/>
        <v>0</v>
      </c>
      <c r="Q55" s="17">
        <f t="shared" si="5"/>
        <v>0</v>
      </c>
      <c r="R55" s="16"/>
      <c r="S55" s="16"/>
      <c r="T55" s="15"/>
      <c r="U55" s="15"/>
    </row>
    <row r="56" spans="1:21" x14ac:dyDescent="0.25">
      <c r="A56" s="32">
        <v>52</v>
      </c>
      <c r="B56" s="39">
        <v>51121511</v>
      </c>
      <c r="C56" s="38" t="s">
        <v>588</v>
      </c>
      <c r="D56" s="33" t="s">
        <v>589</v>
      </c>
      <c r="E56" s="33"/>
      <c r="F56" s="36">
        <v>1562</v>
      </c>
      <c r="G56" s="34">
        <v>207</v>
      </c>
      <c r="H56" s="35">
        <f t="shared" si="1"/>
        <v>1769</v>
      </c>
      <c r="I56" s="14"/>
      <c r="J56" s="16"/>
      <c r="K56" s="14"/>
      <c r="L56" s="17"/>
      <c r="M56" s="17">
        <f t="shared" si="0"/>
        <v>0</v>
      </c>
      <c r="N56" s="17">
        <f t="shared" si="2"/>
        <v>0</v>
      </c>
      <c r="O56" s="17">
        <f t="shared" si="3"/>
        <v>0</v>
      </c>
      <c r="P56" s="17">
        <f t="shared" si="4"/>
        <v>0</v>
      </c>
      <c r="Q56" s="17">
        <f t="shared" si="5"/>
        <v>0</v>
      </c>
      <c r="R56" s="16"/>
      <c r="S56" s="16"/>
      <c r="T56" s="15"/>
      <c r="U56" s="15"/>
    </row>
    <row r="57" spans="1:21" x14ac:dyDescent="0.25">
      <c r="A57" s="32">
        <v>53</v>
      </c>
      <c r="B57" s="39">
        <v>51141601</v>
      </c>
      <c r="C57" s="38" t="s">
        <v>590</v>
      </c>
      <c r="D57" s="33" t="s">
        <v>591</v>
      </c>
      <c r="E57" s="33"/>
      <c r="F57" s="36">
        <v>1033</v>
      </c>
      <c r="G57" s="34">
        <v>72</v>
      </c>
      <c r="H57" s="35">
        <f t="shared" si="1"/>
        <v>1105</v>
      </c>
      <c r="I57" s="14"/>
      <c r="J57" s="16"/>
      <c r="K57" s="14"/>
      <c r="L57" s="17"/>
      <c r="M57" s="17">
        <f t="shared" si="0"/>
        <v>0</v>
      </c>
      <c r="N57" s="17">
        <f t="shared" si="2"/>
        <v>0</v>
      </c>
      <c r="O57" s="17">
        <f t="shared" si="3"/>
        <v>0</v>
      </c>
      <c r="P57" s="17">
        <f t="shared" si="4"/>
        <v>0</v>
      </c>
      <c r="Q57" s="17">
        <f t="shared" si="5"/>
        <v>0</v>
      </c>
      <c r="R57" s="16"/>
      <c r="S57" s="16"/>
      <c r="T57" s="15"/>
      <c r="U57" s="15"/>
    </row>
    <row r="58" spans="1:21" x14ac:dyDescent="0.25">
      <c r="A58" s="32">
        <v>54</v>
      </c>
      <c r="B58" s="39">
        <v>51121743</v>
      </c>
      <c r="C58" s="38" t="s">
        <v>592</v>
      </c>
      <c r="D58" s="33" t="s">
        <v>593</v>
      </c>
      <c r="E58" s="33"/>
      <c r="F58" s="36">
        <v>13388</v>
      </c>
      <c r="G58" s="36">
        <v>1872</v>
      </c>
      <c r="H58" s="35">
        <f t="shared" si="1"/>
        <v>15260</v>
      </c>
      <c r="I58" s="14"/>
      <c r="J58" s="16"/>
      <c r="K58" s="14"/>
      <c r="L58" s="17"/>
      <c r="M58" s="17">
        <f t="shared" si="0"/>
        <v>0</v>
      </c>
      <c r="N58" s="17">
        <f t="shared" si="2"/>
        <v>0</v>
      </c>
      <c r="O58" s="17">
        <f t="shared" si="3"/>
        <v>0</v>
      </c>
      <c r="P58" s="17">
        <f t="shared" si="4"/>
        <v>0</v>
      </c>
      <c r="Q58" s="17">
        <f t="shared" si="5"/>
        <v>0</v>
      </c>
      <c r="R58" s="16"/>
      <c r="S58" s="16"/>
      <c r="T58" s="15"/>
      <c r="U58" s="15"/>
    </row>
    <row r="59" spans="1:21" x14ac:dyDescent="0.25">
      <c r="A59" s="32">
        <v>55</v>
      </c>
      <c r="B59" s="39">
        <v>51101511</v>
      </c>
      <c r="C59" s="38" t="s">
        <v>594</v>
      </c>
      <c r="D59" s="33" t="s">
        <v>595</v>
      </c>
      <c r="E59" s="33"/>
      <c r="F59" s="34">
        <v>5</v>
      </c>
      <c r="G59" s="34">
        <v>9</v>
      </c>
      <c r="H59" s="35">
        <f t="shared" si="1"/>
        <v>14</v>
      </c>
      <c r="I59" s="14"/>
      <c r="J59" s="16"/>
      <c r="K59" s="14"/>
      <c r="L59" s="17"/>
      <c r="M59" s="17">
        <f t="shared" si="0"/>
        <v>0</v>
      </c>
      <c r="N59" s="17">
        <f t="shared" si="2"/>
        <v>0</v>
      </c>
      <c r="O59" s="17">
        <f t="shared" si="3"/>
        <v>0</v>
      </c>
      <c r="P59" s="17">
        <f t="shared" si="4"/>
        <v>0</v>
      </c>
      <c r="Q59" s="17">
        <f t="shared" si="5"/>
        <v>0</v>
      </c>
      <c r="R59" s="16"/>
      <c r="S59" s="16"/>
      <c r="T59" s="15"/>
      <c r="U59" s="15"/>
    </row>
    <row r="60" spans="1:21" x14ac:dyDescent="0.25">
      <c r="A60" s="32">
        <v>56</v>
      </c>
      <c r="B60" s="39">
        <v>51101511</v>
      </c>
      <c r="C60" s="38" t="s">
        <v>596</v>
      </c>
      <c r="D60" s="33" t="s">
        <v>597</v>
      </c>
      <c r="E60" s="33"/>
      <c r="F60" s="34">
        <v>995</v>
      </c>
      <c r="G60" s="34">
        <v>234</v>
      </c>
      <c r="H60" s="35">
        <f t="shared" si="1"/>
        <v>1229</v>
      </c>
      <c r="I60" s="14"/>
      <c r="J60" s="16"/>
      <c r="K60" s="14"/>
      <c r="L60" s="17"/>
      <c r="M60" s="17">
        <f t="shared" si="0"/>
        <v>0</v>
      </c>
      <c r="N60" s="17">
        <f t="shared" ref="N60:N123" si="6">+M60+L60</f>
        <v>0</v>
      </c>
      <c r="O60" s="17">
        <f t="shared" si="3"/>
        <v>0</v>
      </c>
      <c r="P60" s="17">
        <f t="shared" si="4"/>
        <v>0</v>
      </c>
      <c r="Q60" s="17">
        <f t="shared" ref="Q60:Q123" si="7">+P60+O60</f>
        <v>0</v>
      </c>
      <c r="R60" s="16"/>
      <c r="S60" s="16"/>
      <c r="T60" s="15"/>
      <c r="U60" s="15"/>
    </row>
    <row r="61" spans="1:21" x14ac:dyDescent="0.25">
      <c r="A61" s="32">
        <v>57</v>
      </c>
      <c r="B61" s="39">
        <v>51101511</v>
      </c>
      <c r="C61" s="38" t="s">
        <v>598</v>
      </c>
      <c r="D61" s="33" t="s">
        <v>599</v>
      </c>
      <c r="E61" s="33"/>
      <c r="F61" s="34">
        <v>115</v>
      </c>
      <c r="G61" s="34"/>
      <c r="H61" s="35">
        <f t="shared" si="1"/>
        <v>115</v>
      </c>
      <c r="I61" s="14"/>
      <c r="J61" s="16"/>
      <c r="K61" s="14"/>
      <c r="L61" s="17"/>
      <c r="M61" s="17">
        <f t="shared" si="0"/>
        <v>0</v>
      </c>
      <c r="N61" s="17">
        <f t="shared" si="6"/>
        <v>0</v>
      </c>
      <c r="O61" s="17">
        <f t="shared" si="3"/>
        <v>0</v>
      </c>
      <c r="P61" s="17">
        <f t="shared" si="4"/>
        <v>0</v>
      </c>
      <c r="Q61" s="17">
        <f t="shared" si="7"/>
        <v>0</v>
      </c>
      <c r="R61" s="16"/>
      <c r="S61" s="16"/>
      <c r="T61" s="15"/>
      <c r="U61" s="15"/>
    </row>
    <row r="62" spans="1:21" x14ac:dyDescent="0.25">
      <c r="A62" s="32">
        <v>58</v>
      </c>
      <c r="B62" s="39">
        <v>51101567</v>
      </c>
      <c r="C62" s="38" t="s">
        <v>600</v>
      </c>
      <c r="D62" s="33" t="s">
        <v>601</v>
      </c>
      <c r="E62" s="33"/>
      <c r="F62" s="36">
        <v>1913</v>
      </c>
      <c r="G62" s="36">
        <v>2550</v>
      </c>
      <c r="H62" s="35">
        <f t="shared" si="1"/>
        <v>4463</v>
      </c>
      <c r="I62" s="14"/>
      <c r="J62" s="16"/>
      <c r="K62" s="14"/>
      <c r="L62" s="17"/>
      <c r="M62" s="17">
        <f t="shared" si="0"/>
        <v>0</v>
      </c>
      <c r="N62" s="17">
        <f t="shared" si="6"/>
        <v>0</v>
      </c>
      <c r="O62" s="17">
        <f t="shared" si="3"/>
        <v>0</v>
      </c>
      <c r="P62" s="17">
        <f t="shared" si="4"/>
        <v>0</v>
      </c>
      <c r="Q62" s="17">
        <f t="shared" si="7"/>
        <v>0</v>
      </c>
      <c r="R62" s="16"/>
      <c r="S62" s="16"/>
      <c r="T62" s="15"/>
      <c r="U62" s="15"/>
    </row>
    <row r="63" spans="1:21" x14ac:dyDescent="0.25">
      <c r="A63" s="32">
        <v>59</v>
      </c>
      <c r="B63" s="39">
        <v>51101567</v>
      </c>
      <c r="C63" s="38" t="s">
        <v>602</v>
      </c>
      <c r="D63" s="33" t="s">
        <v>603</v>
      </c>
      <c r="E63" s="33"/>
      <c r="F63" s="36">
        <v>1785</v>
      </c>
      <c r="G63" s="36">
        <v>3336</v>
      </c>
      <c r="H63" s="35">
        <f t="shared" si="1"/>
        <v>5121</v>
      </c>
      <c r="I63" s="14"/>
      <c r="J63" s="16"/>
      <c r="K63" s="14"/>
      <c r="L63" s="17"/>
      <c r="M63" s="17">
        <f t="shared" si="0"/>
        <v>0</v>
      </c>
      <c r="N63" s="17">
        <f t="shared" si="6"/>
        <v>0</v>
      </c>
      <c r="O63" s="17">
        <f t="shared" si="3"/>
        <v>0</v>
      </c>
      <c r="P63" s="17">
        <f t="shared" si="4"/>
        <v>0</v>
      </c>
      <c r="Q63" s="17">
        <f t="shared" si="7"/>
        <v>0</v>
      </c>
      <c r="R63" s="16"/>
      <c r="S63" s="16"/>
      <c r="T63" s="15"/>
      <c r="U63" s="15"/>
    </row>
    <row r="64" spans="1:21" x14ac:dyDescent="0.25">
      <c r="A64" s="32">
        <v>60</v>
      </c>
      <c r="B64" s="39">
        <v>51101567</v>
      </c>
      <c r="C64" s="38" t="s">
        <v>604</v>
      </c>
      <c r="D64" s="33" t="s">
        <v>605</v>
      </c>
      <c r="E64" s="33"/>
      <c r="F64" s="36">
        <v>14663</v>
      </c>
      <c r="G64" s="36">
        <v>11970</v>
      </c>
      <c r="H64" s="35">
        <f t="shared" si="1"/>
        <v>26633</v>
      </c>
      <c r="I64" s="14"/>
      <c r="J64" s="16"/>
      <c r="K64" s="14"/>
      <c r="L64" s="17"/>
      <c r="M64" s="17">
        <f t="shared" si="0"/>
        <v>0</v>
      </c>
      <c r="N64" s="17">
        <f t="shared" si="6"/>
        <v>0</v>
      </c>
      <c r="O64" s="17">
        <f t="shared" si="3"/>
        <v>0</v>
      </c>
      <c r="P64" s="17">
        <f t="shared" si="4"/>
        <v>0</v>
      </c>
      <c r="Q64" s="17">
        <f t="shared" si="7"/>
        <v>0</v>
      </c>
      <c r="R64" s="16"/>
      <c r="S64" s="16"/>
      <c r="T64" s="15"/>
      <c r="U64" s="15"/>
    </row>
    <row r="65" spans="1:21" x14ac:dyDescent="0.25">
      <c r="A65" s="32">
        <v>61</v>
      </c>
      <c r="B65" s="39">
        <v>51101801</v>
      </c>
      <c r="C65" s="38" t="s">
        <v>606</v>
      </c>
      <c r="D65" s="33" t="s">
        <v>607</v>
      </c>
      <c r="E65" s="33"/>
      <c r="F65" s="34">
        <v>159</v>
      </c>
      <c r="G65" s="34"/>
      <c r="H65" s="35">
        <f t="shared" si="1"/>
        <v>159</v>
      </c>
      <c r="I65" s="14"/>
      <c r="J65" s="16"/>
      <c r="K65" s="14"/>
      <c r="L65" s="17"/>
      <c r="M65" s="17">
        <f t="shared" si="0"/>
        <v>0</v>
      </c>
      <c r="N65" s="17">
        <f t="shared" si="6"/>
        <v>0</v>
      </c>
      <c r="O65" s="17">
        <f t="shared" si="3"/>
        <v>0</v>
      </c>
      <c r="P65" s="17">
        <f t="shared" si="4"/>
        <v>0</v>
      </c>
      <c r="Q65" s="17">
        <f t="shared" si="7"/>
        <v>0</v>
      </c>
      <c r="R65" s="16"/>
      <c r="S65" s="16"/>
      <c r="T65" s="15"/>
      <c r="U65" s="15"/>
    </row>
    <row r="66" spans="1:21" x14ac:dyDescent="0.25">
      <c r="A66" s="32">
        <v>62</v>
      </c>
      <c r="B66" s="39">
        <v>51101801</v>
      </c>
      <c r="C66" s="38" t="s">
        <v>608</v>
      </c>
      <c r="D66" s="33" t="s">
        <v>609</v>
      </c>
      <c r="E66" s="33"/>
      <c r="F66" s="34">
        <v>255</v>
      </c>
      <c r="G66" s="34"/>
      <c r="H66" s="35">
        <f t="shared" si="1"/>
        <v>255</v>
      </c>
      <c r="I66" s="14"/>
      <c r="J66" s="16"/>
      <c r="K66" s="14"/>
      <c r="L66" s="17"/>
      <c r="M66" s="17">
        <f t="shared" si="0"/>
        <v>0</v>
      </c>
      <c r="N66" s="17">
        <f t="shared" si="6"/>
        <v>0</v>
      </c>
      <c r="O66" s="17">
        <f t="shared" si="3"/>
        <v>0</v>
      </c>
      <c r="P66" s="17">
        <f t="shared" si="4"/>
        <v>0</v>
      </c>
      <c r="Q66" s="17">
        <f t="shared" si="7"/>
        <v>0</v>
      </c>
      <c r="R66" s="16"/>
      <c r="S66" s="16"/>
      <c r="T66" s="15"/>
      <c r="U66" s="15"/>
    </row>
    <row r="67" spans="1:21" x14ac:dyDescent="0.25">
      <c r="A67" s="32">
        <v>63</v>
      </c>
      <c r="B67" s="39">
        <v>51101815</v>
      </c>
      <c r="C67" s="38" t="s">
        <v>610</v>
      </c>
      <c r="D67" s="33" t="s">
        <v>611</v>
      </c>
      <c r="E67" s="33"/>
      <c r="F67" s="34">
        <v>32</v>
      </c>
      <c r="G67" s="34"/>
      <c r="H67" s="35">
        <f t="shared" si="1"/>
        <v>32</v>
      </c>
      <c r="I67" s="14"/>
      <c r="J67" s="16"/>
      <c r="K67" s="14"/>
      <c r="L67" s="17"/>
      <c r="M67" s="17">
        <f t="shared" si="0"/>
        <v>0</v>
      </c>
      <c r="N67" s="17">
        <f t="shared" si="6"/>
        <v>0</v>
      </c>
      <c r="O67" s="17">
        <f t="shared" si="3"/>
        <v>0</v>
      </c>
      <c r="P67" s="17">
        <f t="shared" si="4"/>
        <v>0</v>
      </c>
      <c r="Q67" s="17">
        <f t="shared" si="7"/>
        <v>0</v>
      </c>
      <c r="R67" s="16"/>
      <c r="S67" s="16"/>
      <c r="T67" s="15"/>
      <c r="U67" s="15"/>
    </row>
    <row r="68" spans="1:21" x14ac:dyDescent="0.25">
      <c r="A68" s="32">
        <v>64</v>
      </c>
      <c r="B68" s="39">
        <v>51102322</v>
      </c>
      <c r="C68" s="38" t="s">
        <v>612</v>
      </c>
      <c r="D68" s="33" t="s">
        <v>613</v>
      </c>
      <c r="E68" s="33"/>
      <c r="F68" s="34">
        <v>19</v>
      </c>
      <c r="G68" s="34"/>
      <c r="H68" s="35">
        <f t="shared" si="1"/>
        <v>19</v>
      </c>
      <c r="I68" s="14"/>
      <c r="J68" s="16"/>
      <c r="K68" s="14"/>
      <c r="L68" s="17"/>
      <c r="M68" s="17">
        <f t="shared" si="0"/>
        <v>0</v>
      </c>
      <c r="N68" s="17">
        <f t="shared" si="6"/>
        <v>0</v>
      </c>
      <c r="O68" s="17">
        <f t="shared" si="3"/>
        <v>0</v>
      </c>
      <c r="P68" s="17">
        <f t="shared" si="4"/>
        <v>0</v>
      </c>
      <c r="Q68" s="17">
        <f t="shared" si="7"/>
        <v>0</v>
      </c>
      <c r="R68" s="16"/>
      <c r="S68" s="16"/>
      <c r="T68" s="15"/>
      <c r="U68" s="15"/>
    </row>
    <row r="69" spans="1:21" x14ac:dyDescent="0.25">
      <c r="A69" s="32">
        <v>65</v>
      </c>
      <c r="B69" s="39">
        <v>51121810</v>
      </c>
      <c r="C69" s="38" t="s">
        <v>614</v>
      </c>
      <c r="D69" s="33" t="s">
        <v>615</v>
      </c>
      <c r="E69" s="33"/>
      <c r="F69" s="36">
        <v>21133</v>
      </c>
      <c r="G69" s="36">
        <v>3840</v>
      </c>
      <c r="H69" s="35">
        <f t="shared" si="1"/>
        <v>24973</v>
      </c>
      <c r="I69" s="14"/>
      <c r="J69" s="16"/>
      <c r="K69" s="14"/>
      <c r="L69" s="17"/>
      <c r="M69" s="17">
        <f t="shared" si="0"/>
        <v>0</v>
      </c>
      <c r="N69" s="17">
        <f t="shared" si="6"/>
        <v>0</v>
      </c>
      <c r="O69" s="17">
        <f t="shared" ref="O69:O132" si="8">+N69*F69</f>
        <v>0</v>
      </c>
      <c r="P69" s="17">
        <f t="shared" ref="P69:P132" si="9">+N69*G69</f>
        <v>0</v>
      </c>
      <c r="Q69" s="17">
        <f t="shared" si="7"/>
        <v>0</v>
      </c>
      <c r="R69" s="16"/>
      <c r="S69" s="16"/>
      <c r="T69" s="15"/>
      <c r="U69" s="15"/>
    </row>
    <row r="70" spans="1:21" x14ac:dyDescent="0.25">
      <c r="A70" s="32">
        <v>66</v>
      </c>
      <c r="B70" s="39">
        <v>51151601</v>
      </c>
      <c r="C70" s="38" t="s">
        <v>616</v>
      </c>
      <c r="D70" s="33" t="s">
        <v>617</v>
      </c>
      <c r="E70" s="33"/>
      <c r="F70" s="36">
        <v>1065</v>
      </c>
      <c r="G70" s="34">
        <v>594</v>
      </c>
      <c r="H70" s="35">
        <f t="shared" ref="H70:H133" si="10">F70+G70</f>
        <v>1659</v>
      </c>
      <c r="I70" s="14"/>
      <c r="J70" s="16"/>
      <c r="K70" s="14"/>
      <c r="L70" s="17"/>
      <c r="M70" s="17">
        <f t="shared" ref="M70:M133" si="11">L70*19%</f>
        <v>0</v>
      </c>
      <c r="N70" s="17">
        <f t="shared" si="6"/>
        <v>0</v>
      </c>
      <c r="O70" s="17">
        <f t="shared" si="8"/>
        <v>0</v>
      </c>
      <c r="P70" s="17">
        <f t="shared" si="9"/>
        <v>0</v>
      </c>
      <c r="Q70" s="17">
        <f t="shared" si="7"/>
        <v>0</v>
      </c>
      <c r="R70" s="16"/>
      <c r="S70" s="16"/>
      <c r="T70" s="15"/>
      <c r="U70" s="15"/>
    </row>
    <row r="71" spans="1:21" x14ac:dyDescent="0.25">
      <c r="A71" s="32">
        <v>67</v>
      </c>
      <c r="B71" s="39">
        <v>51151601</v>
      </c>
      <c r="C71" s="38" t="s">
        <v>618</v>
      </c>
      <c r="D71" s="33" t="s">
        <v>619</v>
      </c>
      <c r="E71" s="33"/>
      <c r="F71" s="34">
        <v>1</v>
      </c>
      <c r="G71" s="34"/>
      <c r="H71" s="35">
        <f t="shared" si="10"/>
        <v>1</v>
      </c>
      <c r="I71" s="14"/>
      <c r="J71" s="16"/>
      <c r="K71" s="14"/>
      <c r="L71" s="17"/>
      <c r="M71" s="17">
        <f t="shared" si="11"/>
        <v>0</v>
      </c>
      <c r="N71" s="17">
        <f t="shared" si="6"/>
        <v>0</v>
      </c>
      <c r="O71" s="17">
        <f t="shared" si="8"/>
        <v>0</v>
      </c>
      <c r="P71" s="17">
        <f t="shared" si="9"/>
        <v>0</v>
      </c>
      <c r="Q71" s="17">
        <f t="shared" si="7"/>
        <v>0</v>
      </c>
      <c r="R71" s="16"/>
      <c r="S71" s="16"/>
      <c r="T71" s="15"/>
      <c r="U71" s="15"/>
    </row>
    <row r="72" spans="1:21" x14ac:dyDescent="0.25">
      <c r="A72" s="32">
        <v>68</v>
      </c>
      <c r="B72" s="39">
        <v>51151601</v>
      </c>
      <c r="C72" s="38" t="s">
        <v>620</v>
      </c>
      <c r="D72" s="33" t="s">
        <v>621</v>
      </c>
      <c r="E72" s="33"/>
      <c r="F72" s="34">
        <v>2</v>
      </c>
      <c r="G72" s="34"/>
      <c r="H72" s="35">
        <f t="shared" si="10"/>
        <v>2</v>
      </c>
      <c r="I72" s="14"/>
      <c r="J72" s="16"/>
      <c r="K72" s="14"/>
      <c r="L72" s="17"/>
      <c r="M72" s="17">
        <f t="shared" si="11"/>
        <v>0</v>
      </c>
      <c r="N72" s="17">
        <f t="shared" si="6"/>
        <v>0</v>
      </c>
      <c r="O72" s="17">
        <f t="shared" si="8"/>
        <v>0</v>
      </c>
      <c r="P72" s="17">
        <f t="shared" si="9"/>
        <v>0</v>
      </c>
      <c r="Q72" s="17">
        <f t="shared" si="7"/>
        <v>0</v>
      </c>
      <c r="R72" s="16"/>
      <c r="S72" s="16"/>
      <c r="T72" s="15"/>
      <c r="U72" s="15"/>
    </row>
    <row r="73" spans="1:21" x14ac:dyDescent="0.25">
      <c r="A73" s="32">
        <v>69</v>
      </c>
      <c r="B73" s="39">
        <v>51201501</v>
      </c>
      <c r="C73" s="38" t="s">
        <v>622</v>
      </c>
      <c r="D73" s="33" t="s">
        <v>623</v>
      </c>
      <c r="E73" s="33"/>
      <c r="F73" s="36">
        <v>1574</v>
      </c>
      <c r="G73" s="34"/>
      <c r="H73" s="35">
        <f t="shared" si="10"/>
        <v>1574</v>
      </c>
      <c r="I73" s="14"/>
      <c r="J73" s="16"/>
      <c r="K73" s="14"/>
      <c r="L73" s="17"/>
      <c r="M73" s="17">
        <f t="shared" si="11"/>
        <v>0</v>
      </c>
      <c r="N73" s="17">
        <f t="shared" si="6"/>
        <v>0</v>
      </c>
      <c r="O73" s="17">
        <f t="shared" si="8"/>
        <v>0</v>
      </c>
      <c r="P73" s="17">
        <f t="shared" si="9"/>
        <v>0</v>
      </c>
      <c r="Q73" s="17">
        <f t="shared" si="7"/>
        <v>0</v>
      </c>
      <c r="R73" s="16"/>
      <c r="S73" s="16"/>
      <c r="T73" s="15"/>
      <c r="U73" s="15"/>
    </row>
    <row r="74" spans="1:21" x14ac:dyDescent="0.25">
      <c r="A74" s="32">
        <v>70</v>
      </c>
      <c r="B74" s="39">
        <v>51101572</v>
      </c>
      <c r="C74" s="38" t="s">
        <v>624</v>
      </c>
      <c r="D74" s="33" t="s">
        <v>625</v>
      </c>
      <c r="E74" s="33"/>
      <c r="F74" s="34">
        <v>8</v>
      </c>
      <c r="G74" s="34">
        <v>1</v>
      </c>
      <c r="H74" s="35">
        <f t="shared" si="10"/>
        <v>9</v>
      </c>
      <c r="I74" s="14"/>
      <c r="J74" s="16"/>
      <c r="K74" s="14"/>
      <c r="L74" s="17"/>
      <c r="M74" s="17">
        <f t="shared" si="11"/>
        <v>0</v>
      </c>
      <c r="N74" s="17">
        <f t="shared" si="6"/>
        <v>0</v>
      </c>
      <c r="O74" s="17">
        <f t="shared" si="8"/>
        <v>0</v>
      </c>
      <c r="P74" s="17">
        <f t="shared" si="9"/>
        <v>0</v>
      </c>
      <c r="Q74" s="17">
        <f t="shared" si="7"/>
        <v>0</v>
      </c>
      <c r="R74" s="16"/>
      <c r="S74" s="16"/>
      <c r="T74" s="15"/>
      <c r="U74" s="15"/>
    </row>
    <row r="75" spans="1:21" x14ac:dyDescent="0.25">
      <c r="A75" s="32">
        <v>71</v>
      </c>
      <c r="B75" s="39">
        <v>51101572</v>
      </c>
      <c r="C75" s="38" t="s">
        <v>626</v>
      </c>
      <c r="D75" s="33" t="s">
        <v>627</v>
      </c>
      <c r="E75" s="33"/>
      <c r="F75" s="34">
        <v>459</v>
      </c>
      <c r="G75" s="34">
        <v>45</v>
      </c>
      <c r="H75" s="35">
        <f t="shared" si="10"/>
        <v>504</v>
      </c>
      <c r="I75" s="14"/>
      <c r="J75" s="16"/>
      <c r="K75" s="14"/>
      <c r="L75" s="17"/>
      <c r="M75" s="17">
        <f t="shared" si="11"/>
        <v>0</v>
      </c>
      <c r="N75" s="17">
        <f t="shared" si="6"/>
        <v>0</v>
      </c>
      <c r="O75" s="17">
        <f t="shared" si="8"/>
        <v>0</v>
      </c>
      <c r="P75" s="17">
        <f t="shared" si="9"/>
        <v>0</v>
      </c>
      <c r="Q75" s="17">
        <f t="shared" si="7"/>
        <v>0</v>
      </c>
      <c r="R75" s="16"/>
      <c r="S75" s="16"/>
      <c r="T75" s="15"/>
      <c r="U75" s="15"/>
    </row>
    <row r="76" spans="1:21" x14ac:dyDescent="0.25">
      <c r="A76" s="32">
        <v>72</v>
      </c>
      <c r="B76" s="39">
        <v>51101555</v>
      </c>
      <c r="C76" s="38" t="s">
        <v>628</v>
      </c>
      <c r="D76" s="33" t="s">
        <v>629</v>
      </c>
      <c r="E76" s="33"/>
      <c r="F76" s="34">
        <v>179</v>
      </c>
      <c r="G76" s="34"/>
      <c r="H76" s="35">
        <f t="shared" si="10"/>
        <v>179</v>
      </c>
      <c r="I76" s="14"/>
      <c r="J76" s="16"/>
      <c r="K76" s="14"/>
      <c r="L76" s="17"/>
      <c r="M76" s="17">
        <f t="shared" si="11"/>
        <v>0</v>
      </c>
      <c r="N76" s="17">
        <f t="shared" si="6"/>
        <v>0</v>
      </c>
      <c r="O76" s="17">
        <f t="shared" si="8"/>
        <v>0</v>
      </c>
      <c r="P76" s="17">
        <f t="shared" si="9"/>
        <v>0</v>
      </c>
      <c r="Q76" s="17">
        <f t="shared" si="7"/>
        <v>0</v>
      </c>
      <c r="R76" s="16"/>
      <c r="S76" s="16"/>
      <c r="T76" s="15"/>
      <c r="U76" s="15"/>
    </row>
    <row r="77" spans="1:21" x14ac:dyDescent="0.25">
      <c r="A77" s="32">
        <v>73</v>
      </c>
      <c r="B77" s="39">
        <v>51211615</v>
      </c>
      <c r="C77" s="38" t="s">
        <v>630</v>
      </c>
      <c r="D77" s="33" t="s">
        <v>631</v>
      </c>
      <c r="E77" s="33"/>
      <c r="F77" s="34">
        <v>64</v>
      </c>
      <c r="G77" s="34"/>
      <c r="H77" s="35">
        <f t="shared" si="10"/>
        <v>64</v>
      </c>
      <c r="I77" s="14"/>
      <c r="J77" s="16"/>
      <c r="K77" s="14"/>
      <c r="L77" s="17"/>
      <c r="M77" s="17">
        <f t="shared" si="11"/>
        <v>0</v>
      </c>
      <c r="N77" s="17">
        <f t="shared" si="6"/>
        <v>0</v>
      </c>
      <c r="O77" s="17">
        <f t="shared" si="8"/>
        <v>0</v>
      </c>
      <c r="P77" s="17">
        <f t="shared" si="9"/>
        <v>0</v>
      </c>
      <c r="Q77" s="17">
        <f t="shared" si="7"/>
        <v>0</v>
      </c>
      <c r="R77" s="16"/>
      <c r="S77" s="16"/>
      <c r="T77" s="15"/>
      <c r="U77" s="15"/>
    </row>
    <row r="78" spans="1:21" x14ac:dyDescent="0.25">
      <c r="A78" s="32">
        <v>74</v>
      </c>
      <c r="B78" s="39">
        <v>51212503</v>
      </c>
      <c r="C78" s="38" t="s">
        <v>632</v>
      </c>
      <c r="D78" s="33" t="s">
        <v>633</v>
      </c>
      <c r="E78" s="33"/>
      <c r="F78" s="34">
        <v>108</v>
      </c>
      <c r="G78" s="34"/>
      <c r="H78" s="35">
        <f t="shared" si="10"/>
        <v>108</v>
      </c>
      <c r="I78" s="14"/>
      <c r="J78" s="16"/>
      <c r="K78" s="14"/>
      <c r="L78" s="17"/>
      <c r="M78" s="17">
        <f t="shared" si="11"/>
        <v>0</v>
      </c>
      <c r="N78" s="17">
        <f t="shared" si="6"/>
        <v>0</v>
      </c>
      <c r="O78" s="17">
        <f t="shared" si="8"/>
        <v>0</v>
      </c>
      <c r="P78" s="17">
        <f t="shared" si="9"/>
        <v>0</v>
      </c>
      <c r="Q78" s="17">
        <f t="shared" si="7"/>
        <v>0</v>
      </c>
      <c r="R78" s="16"/>
      <c r="S78" s="16"/>
      <c r="T78" s="15"/>
      <c r="U78" s="15"/>
    </row>
    <row r="79" spans="1:21" x14ac:dyDescent="0.25">
      <c r="A79" s="32">
        <v>75</v>
      </c>
      <c r="B79" s="39">
        <v>51181752</v>
      </c>
      <c r="C79" s="38" t="s">
        <v>634</v>
      </c>
      <c r="D79" s="33" t="s">
        <v>635</v>
      </c>
      <c r="E79" s="33"/>
      <c r="F79" s="34">
        <v>319</v>
      </c>
      <c r="G79" s="34"/>
      <c r="H79" s="35">
        <f t="shared" si="10"/>
        <v>319</v>
      </c>
      <c r="I79" s="14"/>
      <c r="J79" s="16"/>
      <c r="K79" s="14"/>
      <c r="L79" s="17"/>
      <c r="M79" s="17">
        <f t="shared" si="11"/>
        <v>0</v>
      </c>
      <c r="N79" s="17">
        <f t="shared" si="6"/>
        <v>0</v>
      </c>
      <c r="O79" s="17">
        <f t="shared" si="8"/>
        <v>0</v>
      </c>
      <c r="P79" s="17">
        <f t="shared" si="9"/>
        <v>0</v>
      </c>
      <c r="Q79" s="17">
        <f t="shared" si="7"/>
        <v>0</v>
      </c>
      <c r="R79" s="16"/>
      <c r="S79" s="16"/>
      <c r="T79" s="15"/>
      <c r="U79" s="15"/>
    </row>
    <row r="80" spans="1:21" x14ac:dyDescent="0.25">
      <c r="A80" s="32">
        <v>76</v>
      </c>
      <c r="B80" s="39">
        <v>51181752</v>
      </c>
      <c r="C80" s="38" t="s">
        <v>636</v>
      </c>
      <c r="D80" s="33" t="s">
        <v>637</v>
      </c>
      <c r="E80" s="33"/>
      <c r="F80" s="34">
        <v>10</v>
      </c>
      <c r="G80" s="34">
        <v>366</v>
      </c>
      <c r="H80" s="35">
        <f t="shared" si="10"/>
        <v>376</v>
      </c>
      <c r="I80" s="14"/>
      <c r="J80" s="16"/>
      <c r="K80" s="14"/>
      <c r="L80" s="17"/>
      <c r="M80" s="17">
        <f t="shared" si="11"/>
        <v>0</v>
      </c>
      <c r="N80" s="17">
        <f t="shared" si="6"/>
        <v>0</v>
      </c>
      <c r="O80" s="17">
        <f t="shared" si="8"/>
        <v>0</v>
      </c>
      <c r="P80" s="17">
        <f t="shared" si="9"/>
        <v>0</v>
      </c>
      <c r="Q80" s="17">
        <f t="shared" si="7"/>
        <v>0</v>
      </c>
      <c r="R80" s="16"/>
      <c r="S80" s="16"/>
      <c r="T80" s="15"/>
      <c r="U80" s="15"/>
    </row>
    <row r="81" spans="1:21" x14ac:dyDescent="0.25">
      <c r="A81" s="32">
        <v>77</v>
      </c>
      <c r="B81" s="39">
        <v>51181752</v>
      </c>
      <c r="C81" s="38" t="s">
        <v>638</v>
      </c>
      <c r="D81" s="33" t="s">
        <v>639</v>
      </c>
      <c r="E81" s="33"/>
      <c r="F81" s="34">
        <v>1</v>
      </c>
      <c r="G81" s="34"/>
      <c r="H81" s="35">
        <f t="shared" si="10"/>
        <v>1</v>
      </c>
      <c r="I81" s="14"/>
      <c r="J81" s="16"/>
      <c r="K81" s="14"/>
      <c r="L81" s="17"/>
      <c r="M81" s="17">
        <f t="shared" si="11"/>
        <v>0</v>
      </c>
      <c r="N81" s="17">
        <f t="shared" si="6"/>
        <v>0</v>
      </c>
      <c r="O81" s="17">
        <f t="shared" si="8"/>
        <v>0</v>
      </c>
      <c r="P81" s="17">
        <f t="shared" si="9"/>
        <v>0</v>
      </c>
      <c r="Q81" s="17">
        <f t="shared" si="7"/>
        <v>0</v>
      </c>
      <c r="R81" s="16"/>
      <c r="S81" s="16"/>
      <c r="T81" s="15"/>
      <c r="U81" s="15"/>
    </row>
    <row r="82" spans="1:21" x14ac:dyDescent="0.25">
      <c r="A82" s="32">
        <v>78</v>
      </c>
      <c r="B82" s="39">
        <v>51142922</v>
      </c>
      <c r="C82" s="38" t="s">
        <v>640</v>
      </c>
      <c r="D82" s="33" t="s">
        <v>641</v>
      </c>
      <c r="E82" s="33"/>
      <c r="F82" s="34">
        <v>1</v>
      </c>
      <c r="G82" s="34">
        <v>42</v>
      </c>
      <c r="H82" s="35">
        <f t="shared" si="10"/>
        <v>43</v>
      </c>
      <c r="I82" s="14"/>
      <c r="J82" s="16"/>
      <c r="K82" s="14"/>
      <c r="L82" s="17"/>
      <c r="M82" s="17">
        <f t="shared" si="11"/>
        <v>0</v>
      </c>
      <c r="N82" s="17">
        <f t="shared" si="6"/>
        <v>0</v>
      </c>
      <c r="O82" s="17">
        <f t="shared" si="8"/>
        <v>0</v>
      </c>
      <c r="P82" s="17">
        <f t="shared" si="9"/>
        <v>0</v>
      </c>
      <c r="Q82" s="17">
        <f t="shared" si="7"/>
        <v>0</v>
      </c>
      <c r="R82" s="16"/>
      <c r="S82" s="16"/>
      <c r="T82" s="15"/>
      <c r="U82" s="15"/>
    </row>
    <row r="83" spans="1:21" x14ac:dyDescent="0.25">
      <c r="A83" s="32">
        <v>79</v>
      </c>
      <c r="B83" s="39">
        <v>51161608</v>
      </c>
      <c r="C83" s="38" t="s">
        <v>642</v>
      </c>
      <c r="D83" s="33" t="s">
        <v>643</v>
      </c>
      <c r="E83" s="33"/>
      <c r="F83" s="34">
        <v>115</v>
      </c>
      <c r="G83" s="34"/>
      <c r="H83" s="35">
        <f t="shared" si="10"/>
        <v>115</v>
      </c>
      <c r="I83" s="14"/>
      <c r="J83" s="16"/>
      <c r="K83" s="14"/>
      <c r="L83" s="17"/>
      <c r="M83" s="17">
        <f t="shared" si="11"/>
        <v>0</v>
      </c>
      <c r="N83" s="17">
        <f t="shared" si="6"/>
        <v>0</v>
      </c>
      <c r="O83" s="17">
        <f t="shared" si="8"/>
        <v>0</v>
      </c>
      <c r="P83" s="17">
        <f t="shared" si="9"/>
        <v>0</v>
      </c>
      <c r="Q83" s="17">
        <f t="shared" si="7"/>
        <v>0</v>
      </c>
      <c r="R83" s="16"/>
      <c r="S83" s="16"/>
      <c r="T83" s="15"/>
      <c r="U83" s="15"/>
    </row>
    <row r="84" spans="1:21" x14ac:dyDescent="0.25">
      <c r="A84" s="32">
        <v>80</v>
      </c>
      <c r="B84" s="39">
        <v>51181701</v>
      </c>
      <c r="C84" s="38" t="s">
        <v>644</v>
      </c>
      <c r="D84" s="33" t="s">
        <v>645</v>
      </c>
      <c r="E84" s="33"/>
      <c r="F84" s="34">
        <v>89</v>
      </c>
      <c r="G84" s="34">
        <v>810</v>
      </c>
      <c r="H84" s="35">
        <f t="shared" si="10"/>
        <v>899</v>
      </c>
      <c r="I84" s="14"/>
      <c r="J84" s="16"/>
      <c r="K84" s="14"/>
      <c r="L84" s="17"/>
      <c r="M84" s="17">
        <f t="shared" si="11"/>
        <v>0</v>
      </c>
      <c r="N84" s="17">
        <f t="shared" si="6"/>
        <v>0</v>
      </c>
      <c r="O84" s="17">
        <f t="shared" si="8"/>
        <v>0</v>
      </c>
      <c r="P84" s="17">
        <f t="shared" si="9"/>
        <v>0</v>
      </c>
      <c r="Q84" s="17">
        <f t="shared" si="7"/>
        <v>0</v>
      </c>
      <c r="R84" s="16"/>
      <c r="S84" s="16"/>
      <c r="T84" s="15"/>
      <c r="U84" s="15"/>
    </row>
    <row r="85" spans="1:21" x14ac:dyDescent="0.25">
      <c r="A85" s="32">
        <v>81</v>
      </c>
      <c r="B85" s="39">
        <v>51181754</v>
      </c>
      <c r="C85" s="38" t="s">
        <v>646</v>
      </c>
      <c r="D85" s="33" t="s">
        <v>647</v>
      </c>
      <c r="E85" s="33"/>
      <c r="F85" s="34">
        <v>19</v>
      </c>
      <c r="G85" s="34"/>
      <c r="H85" s="35">
        <f t="shared" si="10"/>
        <v>19</v>
      </c>
      <c r="I85" s="14"/>
      <c r="J85" s="16"/>
      <c r="K85" s="14"/>
      <c r="L85" s="17"/>
      <c r="M85" s="17">
        <f t="shared" si="11"/>
        <v>0</v>
      </c>
      <c r="N85" s="17">
        <f t="shared" si="6"/>
        <v>0</v>
      </c>
      <c r="O85" s="17">
        <f t="shared" si="8"/>
        <v>0</v>
      </c>
      <c r="P85" s="17">
        <f t="shared" si="9"/>
        <v>0</v>
      </c>
      <c r="Q85" s="17">
        <f t="shared" si="7"/>
        <v>0</v>
      </c>
      <c r="R85" s="16"/>
      <c r="S85" s="16"/>
      <c r="T85" s="15"/>
      <c r="U85" s="15"/>
    </row>
    <row r="86" spans="1:21" x14ac:dyDescent="0.25">
      <c r="A86" s="32">
        <v>82</v>
      </c>
      <c r="B86" s="39">
        <v>51181701</v>
      </c>
      <c r="C86" s="38" t="s">
        <v>648</v>
      </c>
      <c r="D86" s="33" t="s">
        <v>649</v>
      </c>
      <c r="E86" s="33"/>
      <c r="F86" s="34">
        <v>38</v>
      </c>
      <c r="G86" s="34"/>
      <c r="H86" s="35">
        <f t="shared" si="10"/>
        <v>38</v>
      </c>
      <c r="I86" s="14"/>
      <c r="J86" s="16"/>
      <c r="K86" s="14"/>
      <c r="L86" s="17"/>
      <c r="M86" s="17">
        <f t="shared" si="11"/>
        <v>0</v>
      </c>
      <c r="N86" s="17">
        <f t="shared" si="6"/>
        <v>0</v>
      </c>
      <c r="O86" s="17">
        <f t="shared" si="8"/>
        <v>0</v>
      </c>
      <c r="P86" s="17">
        <f t="shared" si="9"/>
        <v>0</v>
      </c>
      <c r="Q86" s="17">
        <f t="shared" si="7"/>
        <v>0</v>
      </c>
      <c r="R86" s="16"/>
      <c r="S86" s="16"/>
      <c r="T86" s="15"/>
      <c r="U86" s="15"/>
    </row>
    <row r="87" spans="1:21" x14ac:dyDescent="0.25">
      <c r="A87" s="32">
        <v>83</v>
      </c>
      <c r="B87" s="39">
        <v>51121502</v>
      </c>
      <c r="C87" s="38" t="s">
        <v>650</v>
      </c>
      <c r="D87" s="33" t="s">
        <v>651</v>
      </c>
      <c r="E87" s="33"/>
      <c r="F87" s="34">
        <v>221</v>
      </c>
      <c r="G87" s="34"/>
      <c r="H87" s="35">
        <f t="shared" si="10"/>
        <v>221</v>
      </c>
      <c r="I87" s="14"/>
      <c r="J87" s="16"/>
      <c r="K87" s="14"/>
      <c r="L87" s="17"/>
      <c r="M87" s="17">
        <f t="shared" si="11"/>
        <v>0</v>
      </c>
      <c r="N87" s="17">
        <f t="shared" si="6"/>
        <v>0</v>
      </c>
      <c r="O87" s="17">
        <f t="shared" si="8"/>
        <v>0</v>
      </c>
      <c r="P87" s="17">
        <f t="shared" si="9"/>
        <v>0</v>
      </c>
      <c r="Q87" s="17">
        <f t="shared" si="7"/>
        <v>0</v>
      </c>
      <c r="R87" s="16"/>
      <c r="S87" s="16"/>
      <c r="T87" s="15"/>
      <c r="U87" s="15"/>
    </row>
    <row r="88" spans="1:21" x14ac:dyDescent="0.25">
      <c r="A88" s="32">
        <v>84</v>
      </c>
      <c r="B88" s="39">
        <v>51121502</v>
      </c>
      <c r="C88" s="38" t="s">
        <v>652</v>
      </c>
      <c r="D88" s="33" t="s">
        <v>653</v>
      </c>
      <c r="E88" s="33"/>
      <c r="F88" s="34">
        <v>51</v>
      </c>
      <c r="G88" s="34">
        <v>12</v>
      </c>
      <c r="H88" s="35">
        <f t="shared" si="10"/>
        <v>63</v>
      </c>
      <c r="I88" s="14"/>
      <c r="J88" s="16"/>
      <c r="K88" s="14"/>
      <c r="L88" s="17"/>
      <c r="M88" s="17">
        <f t="shared" si="11"/>
        <v>0</v>
      </c>
      <c r="N88" s="17">
        <f t="shared" si="6"/>
        <v>0</v>
      </c>
      <c r="O88" s="17">
        <f t="shared" si="8"/>
        <v>0</v>
      </c>
      <c r="P88" s="17">
        <f t="shared" si="9"/>
        <v>0</v>
      </c>
      <c r="Q88" s="17">
        <f t="shared" si="7"/>
        <v>0</v>
      </c>
      <c r="R88" s="16"/>
      <c r="S88" s="16"/>
      <c r="T88" s="15"/>
      <c r="U88" s="15"/>
    </row>
    <row r="89" spans="1:21" x14ac:dyDescent="0.25">
      <c r="A89" s="32">
        <v>85</v>
      </c>
      <c r="B89" s="39">
        <v>51121502</v>
      </c>
      <c r="C89" s="38" t="s">
        <v>654</v>
      </c>
      <c r="D89" s="33" t="s">
        <v>655</v>
      </c>
      <c r="E89" s="33"/>
      <c r="F89" s="34">
        <v>48</v>
      </c>
      <c r="G89" s="34"/>
      <c r="H89" s="35">
        <f t="shared" si="10"/>
        <v>48</v>
      </c>
      <c r="I89" s="14"/>
      <c r="J89" s="16"/>
      <c r="K89" s="14"/>
      <c r="L89" s="17"/>
      <c r="M89" s="17">
        <f t="shared" si="11"/>
        <v>0</v>
      </c>
      <c r="N89" s="17">
        <f t="shared" si="6"/>
        <v>0</v>
      </c>
      <c r="O89" s="17">
        <f t="shared" si="8"/>
        <v>0</v>
      </c>
      <c r="P89" s="17">
        <f t="shared" si="9"/>
        <v>0</v>
      </c>
      <c r="Q89" s="17">
        <f t="shared" si="7"/>
        <v>0</v>
      </c>
      <c r="R89" s="16"/>
      <c r="S89" s="16"/>
      <c r="T89" s="15"/>
      <c r="U89" s="15"/>
    </row>
    <row r="90" spans="1:21" x14ac:dyDescent="0.25">
      <c r="A90" s="32">
        <v>86</v>
      </c>
      <c r="B90" s="39">
        <v>51111802</v>
      </c>
      <c r="C90" s="38" t="s">
        <v>656</v>
      </c>
      <c r="D90" s="33" t="s">
        <v>657</v>
      </c>
      <c r="E90" s="33"/>
      <c r="F90" s="34">
        <v>128</v>
      </c>
      <c r="G90" s="34"/>
      <c r="H90" s="35">
        <f t="shared" si="10"/>
        <v>128</v>
      </c>
      <c r="I90" s="14"/>
      <c r="J90" s="16"/>
      <c r="K90" s="14"/>
      <c r="L90" s="17"/>
      <c r="M90" s="17">
        <f t="shared" si="11"/>
        <v>0</v>
      </c>
      <c r="N90" s="17">
        <f t="shared" si="6"/>
        <v>0</v>
      </c>
      <c r="O90" s="17">
        <f t="shared" si="8"/>
        <v>0</v>
      </c>
      <c r="P90" s="17">
        <f t="shared" si="9"/>
        <v>0</v>
      </c>
      <c r="Q90" s="17">
        <f t="shared" si="7"/>
        <v>0</v>
      </c>
      <c r="R90" s="16"/>
      <c r="S90" s="16"/>
      <c r="T90" s="15"/>
      <c r="U90" s="15"/>
    </row>
    <row r="91" spans="1:21" x14ac:dyDescent="0.25">
      <c r="A91" s="32">
        <v>87</v>
      </c>
      <c r="B91" s="39">
        <v>51171504</v>
      </c>
      <c r="C91" s="38" t="s">
        <v>658</v>
      </c>
      <c r="D91" s="33" t="s">
        <v>659</v>
      </c>
      <c r="E91" s="33"/>
      <c r="F91" s="36">
        <v>2295</v>
      </c>
      <c r="G91" s="34">
        <v>240</v>
      </c>
      <c r="H91" s="35">
        <f t="shared" si="10"/>
        <v>2535</v>
      </c>
      <c r="I91" s="14"/>
      <c r="J91" s="16"/>
      <c r="K91" s="14"/>
      <c r="L91" s="17"/>
      <c r="M91" s="17">
        <f t="shared" si="11"/>
        <v>0</v>
      </c>
      <c r="N91" s="17">
        <f t="shared" si="6"/>
        <v>0</v>
      </c>
      <c r="O91" s="17">
        <f t="shared" si="8"/>
        <v>0</v>
      </c>
      <c r="P91" s="17">
        <f t="shared" si="9"/>
        <v>0</v>
      </c>
      <c r="Q91" s="17">
        <f t="shared" si="7"/>
        <v>0</v>
      </c>
      <c r="R91" s="16"/>
      <c r="S91" s="16"/>
      <c r="T91" s="15"/>
      <c r="U91" s="15"/>
    </row>
    <row r="92" spans="1:21" x14ac:dyDescent="0.25">
      <c r="A92" s="32">
        <v>88</v>
      </c>
      <c r="B92" s="39">
        <v>51171611</v>
      </c>
      <c r="C92" s="38" t="s">
        <v>660</v>
      </c>
      <c r="D92" s="33" t="s">
        <v>661</v>
      </c>
      <c r="E92" s="33"/>
      <c r="F92" s="36">
        <v>4208</v>
      </c>
      <c r="G92" s="34">
        <v>552</v>
      </c>
      <c r="H92" s="35">
        <f t="shared" si="10"/>
        <v>4760</v>
      </c>
      <c r="I92" s="14"/>
      <c r="J92" s="16"/>
      <c r="K92" s="14"/>
      <c r="L92" s="17"/>
      <c r="M92" s="17">
        <f t="shared" si="11"/>
        <v>0</v>
      </c>
      <c r="N92" s="17">
        <f t="shared" si="6"/>
        <v>0</v>
      </c>
      <c r="O92" s="17">
        <f t="shared" si="8"/>
        <v>0</v>
      </c>
      <c r="P92" s="17">
        <f t="shared" si="9"/>
        <v>0</v>
      </c>
      <c r="Q92" s="17">
        <f t="shared" si="7"/>
        <v>0</v>
      </c>
      <c r="R92" s="16"/>
      <c r="S92" s="16"/>
      <c r="T92" s="15"/>
      <c r="U92" s="15"/>
    </row>
    <row r="93" spans="1:21" x14ac:dyDescent="0.25">
      <c r="A93" s="32">
        <v>89</v>
      </c>
      <c r="B93" s="39">
        <v>51142501</v>
      </c>
      <c r="C93" s="38" t="s">
        <v>662</v>
      </c>
      <c r="D93" s="33" t="s">
        <v>663</v>
      </c>
      <c r="E93" s="33"/>
      <c r="F93" s="34">
        <v>293</v>
      </c>
      <c r="G93" s="34">
        <v>60</v>
      </c>
      <c r="H93" s="35">
        <f t="shared" si="10"/>
        <v>353</v>
      </c>
      <c r="I93" s="14"/>
      <c r="J93" s="16"/>
      <c r="K93" s="14"/>
      <c r="L93" s="17"/>
      <c r="M93" s="17">
        <f t="shared" si="11"/>
        <v>0</v>
      </c>
      <c r="N93" s="17">
        <f t="shared" si="6"/>
        <v>0</v>
      </c>
      <c r="O93" s="17">
        <f t="shared" si="8"/>
        <v>0</v>
      </c>
      <c r="P93" s="17">
        <f t="shared" si="9"/>
        <v>0</v>
      </c>
      <c r="Q93" s="17">
        <f t="shared" si="7"/>
        <v>0</v>
      </c>
      <c r="R93" s="16"/>
      <c r="S93" s="16"/>
      <c r="T93" s="15"/>
      <c r="U93" s="15"/>
    </row>
    <row r="94" spans="1:21" x14ac:dyDescent="0.25">
      <c r="A94" s="32">
        <v>90</v>
      </c>
      <c r="B94" s="39">
        <v>51161705</v>
      </c>
      <c r="C94" s="38" t="s">
        <v>664</v>
      </c>
      <c r="D94" s="33" t="s">
        <v>665</v>
      </c>
      <c r="E94" s="33"/>
      <c r="F94" s="34">
        <v>357</v>
      </c>
      <c r="G94" s="34">
        <v>142</v>
      </c>
      <c r="H94" s="35">
        <f t="shared" si="10"/>
        <v>499</v>
      </c>
      <c r="I94" s="14"/>
      <c r="J94" s="16"/>
      <c r="K94" s="14"/>
      <c r="L94" s="17"/>
      <c r="M94" s="17">
        <f t="shared" si="11"/>
        <v>0</v>
      </c>
      <c r="N94" s="17">
        <f t="shared" si="6"/>
        <v>0</v>
      </c>
      <c r="O94" s="17">
        <f t="shared" si="8"/>
        <v>0</v>
      </c>
      <c r="P94" s="17">
        <f t="shared" si="9"/>
        <v>0</v>
      </c>
      <c r="Q94" s="17">
        <f t="shared" si="7"/>
        <v>0</v>
      </c>
      <c r="R94" s="16"/>
      <c r="S94" s="16"/>
      <c r="T94" s="15"/>
      <c r="U94" s="15"/>
    </row>
    <row r="95" spans="1:21" x14ac:dyDescent="0.25">
      <c r="A95" s="32">
        <v>91</v>
      </c>
      <c r="B95" s="39">
        <v>51161705</v>
      </c>
      <c r="C95" s="38" t="s">
        <v>666</v>
      </c>
      <c r="D95" s="33" t="s">
        <v>667</v>
      </c>
      <c r="E95" s="33"/>
      <c r="F95" s="36">
        <v>1020</v>
      </c>
      <c r="G95" s="34">
        <v>735</v>
      </c>
      <c r="H95" s="35">
        <f t="shared" si="10"/>
        <v>1755</v>
      </c>
      <c r="I95" s="14"/>
      <c r="J95" s="16"/>
      <c r="K95" s="14"/>
      <c r="L95" s="17"/>
      <c r="M95" s="17">
        <f t="shared" si="11"/>
        <v>0</v>
      </c>
      <c r="N95" s="17">
        <f t="shared" si="6"/>
        <v>0</v>
      </c>
      <c r="O95" s="17">
        <f t="shared" si="8"/>
        <v>0</v>
      </c>
      <c r="P95" s="17">
        <f t="shared" si="9"/>
        <v>0</v>
      </c>
      <c r="Q95" s="17">
        <f t="shared" si="7"/>
        <v>0</v>
      </c>
      <c r="R95" s="16"/>
      <c r="S95" s="16"/>
      <c r="T95" s="15"/>
      <c r="U95" s="15"/>
    </row>
    <row r="96" spans="1:21" x14ac:dyDescent="0.25">
      <c r="A96" s="32">
        <v>92</v>
      </c>
      <c r="B96" s="39">
        <v>51161703</v>
      </c>
      <c r="C96" s="38" t="s">
        <v>668</v>
      </c>
      <c r="D96" s="33" t="s">
        <v>669</v>
      </c>
      <c r="E96" s="33"/>
      <c r="F96" s="34">
        <v>638</v>
      </c>
      <c r="G96" s="34"/>
      <c r="H96" s="35">
        <f t="shared" si="10"/>
        <v>638</v>
      </c>
      <c r="I96" s="14"/>
      <c r="J96" s="16"/>
      <c r="K96" s="14"/>
      <c r="L96" s="17"/>
      <c r="M96" s="17">
        <f t="shared" si="11"/>
        <v>0</v>
      </c>
      <c r="N96" s="17">
        <f t="shared" si="6"/>
        <v>0</v>
      </c>
      <c r="O96" s="17">
        <f t="shared" si="8"/>
        <v>0</v>
      </c>
      <c r="P96" s="17">
        <f t="shared" si="9"/>
        <v>0</v>
      </c>
      <c r="Q96" s="17">
        <f t="shared" si="7"/>
        <v>0</v>
      </c>
      <c r="R96" s="16"/>
      <c r="S96" s="16"/>
      <c r="T96" s="15"/>
      <c r="U96" s="15"/>
    </row>
    <row r="97" spans="1:21" x14ac:dyDescent="0.25">
      <c r="A97" s="32">
        <v>93</v>
      </c>
      <c r="B97" s="39">
        <v>51142905</v>
      </c>
      <c r="C97" s="38" t="s">
        <v>670</v>
      </c>
      <c r="D97" s="33" t="s">
        <v>671</v>
      </c>
      <c r="E97" s="33"/>
      <c r="F97" s="36">
        <v>2486</v>
      </c>
      <c r="G97" s="34">
        <v>384</v>
      </c>
      <c r="H97" s="35">
        <f t="shared" si="10"/>
        <v>2870</v>
      </c>
      <c r="I97" s="14"/>
      <c r="J97" s="16"/>
      <c r="K97" s="14"/>
      <c r="L97" s="17"/>
      <c r="M97" s="17">
        <f t="shared" si="11"/>
        <v>0</v>
      </c>
      <c r="N97" s="17">
        <f t="shared" si="6"/>
        <v>0</v>
      </c>
      <c r="O97" s="17">
        <f t="shared" si="8"/>
        <v>0</v>
      </c>
      <c r="P97" s="17">
        <f t="shared" si="9"/>
        <v>0</v>
      </c>
      <c r="Q97" s="17">
        <f t="shared" si="7"/>
        <v>0</v>
      </c>
      <c r="R97" s="16"/>
      <c r="S97" s="16"/>
      <c r="T97" s="15"/>
      <c r="U97" s="15"/>
    </row>
    <row r="98" spans="1:21" x14ac:dyDescent="0.25">
      <c r="A98" s="32">
        <v>94</v>
      </c>
      <c r="B98" s="39">
        <v>51142905</v>
      </c>
      <c r="C98" s="38" t="s">
        <v>672</v>
      </c>
      <c r="D98" s="33" t="s">
        <v>673</v>
      </c>
      <c r="E98" s="33"/>
      <c r="F98" s="36">
        <v>1179</v>
      </c>
      <c r="G98" s="34">
        <v>840</v>
      </c>
      <c r="H98" s="35">
        <f t="shared" si="10"/>
        <v>2019</v>
      </c>
      <c r="I98" s="14"/>
      <c r="J98" s="16"/>
      <c r="K98" s="14"/>
      <c r="L98" s="17"/>
      <c r="M98" s="17">
        <f t="shared" si="11"/>
        <v>0</v>
      </c>
      <c r="N98" s="17">
        <f t="shared" si="6"/>
        <v>0</v>
      </c>
      <c r="O98" s="17">
        <f t="shared" si="8"/>
        <v>0</v>
      </c>
      <c r="P98" s="17">
        <f t="shared" si="9"/>
        <v>0</v>
      </c>
      <c r="Q98" s="17">
        <f t="shared" si="7"/>
        <v>0</v>
      </c>
      <c r="R98" s="16"/>
      <c r="S98" s="16"/>
      <c r="T98" s="15"/>
      <c r="U98" s="15"/>
    </row>
    <row r="99" spans="1:21" x14ac:dyDescent="0.25">
      <c r="A99" s="32">
        <v>95</v>
      </c>
      <c r="B99" s="39">
        <v>51142610</v>
      </c>
      <c r="C99" s="38" t="s">
        <v>674</v>
      </c>
      <c r="D99" s="33" t="s">
        <v>675</v>
      </c>
      <c r="E99" s="33"/>
      <c r="F99" s="34">
        <v>733</v>
      </c>
      <c r="G99" s="34"/>
      <c r="H99" s="35">
        <f t="shared" si="10"/>
        <v>733</v>
      </c>
      <c r="I99" s="14"/>
      <c r="J99" s="16"/>
      <c r="K99" s="14"/>
      <c r="L99" s="17"/>
      <c r="M99" s="17">
        <f t="shared" si="11"/>
        <v>0</v>
      </c>
      <c r="N99" s="17">
        <f t="shared" si="6"/>
        <v>0</v>
      </c>
      <c r="O99" s="17">
        <f t="shared" si="8"/>
        <v>0</v>
      </c>
      <c r="P99" s="17">
        <f t="shared" si="9"/>
        <v>0</v>
      </c>
      <c r="Q99" s="17">
        <f t="shared" si="7"/>
        <v>0</v>
      </c>
      <c r="R99" s="16"/>
      <c r="S99" s="16"/>
      <c r="T99" s="15"/>
      <c r="U99" s="15"/>
    </row>
    <row r="100" spans="1:21" x14ac:dyDescent="0.25">
      <c r="A100" s="32">
        <v>96</v>
      </c>
      <c r="B100" s="39">
        <v>51142610</v>
      </c>
      <c r="C100" s="38" t="s">
        <v>676</v>
      </c>
      <c r="D100" s="33" t="s">
        <v>677</v>
      </c>
      <c r="E100" s="33"/>
      <c r="F100" s="34">
        <v>179</v>
      </c>
      <c r="G100" s="34"/>
      <c r="H100" s="35">
        <f t="shared" si="10"/>
        <v>179</v>
      </c>
      <c r="I100" s="14"/>
      <c r="J100" s="16"/>
      <c r="K100" s="14"/>
      <c r="L100" s="17"/>
      <c r="M100" s="17">
        <f t="shared" si="11"/>
        <v>0</v>
      </c>
      <c r="N100" s="17">
        <f t="shared" si="6"/>
        <v>0</v>
      </c>
      <c r="O100" s="17">
        <f t="shared" si="8"/>
        <v>0</v>
      </c>
      <c r="P100" s="17">
        <f t="shared" si="9"/>
        <v>0</v>
      </c>
      <c r="Q100" s="17">
        <f t="shared" si="7"/>
        <v>0</v>
      </c>
      <c r="R100" s="16"/>
      <c r="S100" s="16"/>
      <c r="T100" s="15"/>
      <c r="U100" s="15"/>
    </row>
    <row r="101" spans="1:21" x14ac:dyDescent="0.25">
      <c r="A101" s="32">
        <v>97</v>
      </c>
      <c r="B101" s="39">
        <v>51171501</v>
      </c>
      <c r="C101" s="38" t="s">
        <v>678</v>
      </c>
      <c r="D101" s="33" t="s">
        <v>679</v>
      </c>
      <c r="E101" s="33"/>
      <c r="F101" s="34">
        <v>893</v>
      </c>
      <c r="G101" s="34"/>
      <c r="H101" s="35">
        <f t="shared" si="10"/>
        <v>893</v>
      </c>
      <c r="I101" s="14"/>
      <c r="J101" s="16"/>
      <c r="K101" s="14"/>
      <c r="L101" s="17"/>
      <c r="M101" s="17">
        <f t="shared" si="11"/>
        <v>0</v>
      </c>
      <c r="N101" s="17">
        <f t="shared" si="6"/>
        <v>0</v>
      </c>
      <c r="O101" s="17">
        <f t="shared" si="8"/>
        <v>0</v>
      </c>
      <c r="P101" s="17">
        <f t="shared" si="9"/>
        <v>0</v>
      </c>
      <c r="Q101" s="17">
        <f t="shared" si="7"/>
        <v>0</v>
      </c>
      <c r="R101" s="16"/>
      <c r="S101" s="16"/>
      <c r="T101" s="15"/>
      <c r="U101" s="15"/>
    </row>
    <row r="102" spans="1:21" x14ac:dyDescent="0.25">
      <c r="A102" s="32">
        <v>98</v>
      </c>
      <c r="B102" s="39">
        <v>51171501</v>
      </c>
      <c r="C102" s="38" t="s">
        <v>680</v>
      </c>
      <c r="D102" s="33" t="s">
        <v>681</v>
      </c>
      <c r="E102" s="33"/>
      <c r="F102" s="36">
        <v>1913</v>
      </c>
      <c r="G102" s="34">
        <v>240</v>
      </c>
      <c r="H102" s="35">
        <f t="shared" si="10"/>
        <v>2153</v>
      </c>
      <c r="I102" s="14"/>
      <c r="J102" s="16"/>
      <c r="K102" s="14"/>
      <c r="L102" s="17"/>
      <c r="M102" s="17">
        <f t="shared" si="11"/>
        <v>0</v>
      </c>
      <c r="N102" s="17">
        <f t="shared" si="6"/>
        <v>0</v>
      </c>
      <c r="O102" s="17">
        <f t="shared" si="8"/>
        <v>0</v>
      </c>
      <c r="P102" s="17">
        <f t="shared" si="9"/>
        <v>0</v>
      </c>
      <c r="Q102" s="17">
        <f t="shared" si="7"/>
        <v>0</v>
      </c>
      <c r="R102" s="16"/>
      <c r="S102" s="16"/>
      <c r="T102" s="15"/>
      <c r="U102" s="15"/>
    </row>
    <row r="103" spans="1:21" x14ac:dyDescent="0.25">
      <c r="A103" s="32">
        <v>99</v>
      </c>
      <c r="B103" s="39">
        <v>51182403</v>
      </c>
      <c r="C103" s="38" t="s">
        <v>682</v>
      </c>
      <c r="D103" s="33" t="s">
        <v>683</v>
      </c>
      <c r="E103" s="33"/>
      <c r="F103" s="36">
        <v>7650</v>
      </c>
      <c r="G103" s="34">
        <v>600</v>
      </c>
      <c r="H103" s="35">
        <f t="shared" si="10"/>
        <v>8250</v>
      </c>
      <c r="I103" s="14"/>
      <c r="J103" s="16"/>
      <c r="K103" s="14"/>
      <c r="L103" s="17"/>
      <c r="M103" s="17">
        <f t="shared" si="11"/>
        <v>0</v>
      </c>
      <c r="N103" s="17">
        <f t="shared" si="6"/>
        <v>0</v>
      </c>
      <c r="O103" s="17">
        <f t="shared" si="8"/>
        <v>0</v>
      </c>
      <c r="P103" s="17">
        <f t="shared" si="9"/>
        <v>0</v>
      </c>
      <c r="Q103" s="17">
        <f t="shared" si="7"/>
        <v>0</v>
      </c>
      <c r="R103" s="16"/>
      <c r="S103" s="16"/>
      <c r="T103" s="15"/>
      <c r="U103" s="15"/>
    </row>
    <row r="104" spans="1:21" x14ac:dyDescent="0.25">
      <c r="A104" s="32">
        <v>100</v>
      </c>
      <c r="B104" s="39">
        <v>51191910</v>
      </c>
      <c r="C104" s="38" t="s">
        <v>684</v>
      </c>
      <c r="D104" s="33" t="s">
        <v>685</v>
      </c>
      <c r="E104" s="33"/>
      <c r="F104" s="36">
        <v>1403</v>
      </c>
      <c r="G104" s="34">
        <v>192</v>
      </c>
      <c r="H104" s="35">
        <f t="shared" si="10"/>
        <v>1595</v>
      </c>
      <c r="I104" s="14"/>
      <c r="J104" s="16"/>
      <c r="K104" s="14"/>
      <c r="L104" s="17"/>
      <c r="M104" s="17">
        <f t="shared" si="11"/>
        <v>0</v>
      </c>
      <c r="N104" s="17">
        <f t="shared" si="6"/>
        <v>0</v>
      </c>
      <c r="O104" s="17">
        <f t="shared" si="8"/>
        <v>0</v>
      </c>
      <c r="P104" s="17">
        <f t="shared" si="9"/>
        <v>0</v>
      </c>
      <c r="Q104" s="17">
        <f t="shared" si="7"/>
        <v>0</v>
      </c>
      <c r="R104" s="16"/>
      <c r="S104" s="16"/>
      <c r="T104" s="15"/>
      <c r="U104" s="15"/>
    </row>
    <row r="105" spans="1:21" x14ac:dyDescent="0.25">
      <c r="A105" s="32">
        <v>101</v>
      </c>
      <c r="B105" s="39">
        <v>51121703</v>
      </c>
      <c r="C105" s="38" t="s">
        <v>686</v>
      </c>
      <c r="D105" s="33" t="s">
        <v>687</v>
      </c>
      <c r="E105" s="33"/>
      <c r="F105" s="34">
        <v>210</v>
      </c>
      <c r="G105" s="34">
        <v>162</v>
      </c>
      <c r="H105" s="35">
        <f t="shared" si="10"/>
        <v>372</v>
      </c>
      <c r="I105" s="14"/>
      <c r="J105" s="16"/>
      <c r="K105" s="14"/>
      <c r="L105" s="17"/>
      <c r="M105" s="17">
        <f t="shared" si="11"/>
        <v>0</v>
      </c>
      <c r="N105" s="17">
        <f t="shared" si="6"/>
        <v>0</v>
      </c>
      <c r="O105" s="17">
        <f t="shared" si="8"/>
        <v>0</v>
      </c>
      <c r="P105" s="17">
        <f t="shared" si="9"/>
        <v>0</v>
      </c>
      <c r="Q105" s="17">
        <f t="shared" si="7"/>
        <v>0</v>
      </c>
      <c r="R105" s="16"/>
      <c r="S105" s="16"/>
      <c r="T105" s="15"/>
      <c r="U105" s="15"/>
    </row>
    <row r="106" spans="1:21" x14ac:dyDescent="0.25">
      <c r="A106" s="32">
        <v>102</v>
      </c>
      <c r="B106" s="39">
        <v>51121703</v>
      </c>
      <c r="C106" s="38" t="s">
        <v>688</v>
      </c>
      <c r="D106" s="33" t="s">
        <v>689</v>
      </c>
      <c r="E106" s="33"/>
      <c r="F106" s="34">
        <v>128</v>
      </c>
      <c r="G106" s="34">
        <v>360</v>
      </c>
      <c r="H106" s="35">
        <f t="shared" si="10"/>
        <v>488</v>
      </c>
      <c r="I106" s="14"/>
      <c r="J106" s="16"/>
      <c r="K106" s="14"/>
      <c r="L106" s="17"/>
      <c r="M106" s="17">
        <f t="shared" si="11"/>
        <v>0</v>
      </c>
      <c r="N106" s="17">
        <f t="shared" si="6"/>
        <v>0</v>
      </c>
      <c r="O106" s="17">
        <f t="shared" si="8"/>
        <v>0</v>
      </c>
      <c r="P106" s="17">
        <f t="shared" si="9"/>
        <v>0</v>
      </c>
      <c r="Q106" s="17">
        <f t="shared" si="7"/>
        <v>0</v>
      </c>
      <c r="R106" s="16"/>
      <c r="S106" s="16"/>
      <c r="T106" s="15"/>
      <c r="U106" s="15"/>
    </row>
    <row r="107" spans="1:21" x14ac:dyDescent="0.25">
      <c r="A107" s="32">
        <v>103</v>
      </c>
      <c r="B107" s="39">
        <v>51141513</v>
      </c>
      <c r="C107" s="38" t="s">
        <v>690</v>
      </c>
      <c r="D107" s="33" t="s">
        <v>691</v>
      </c>
      <c r="E107" s="33"/>
      <c r="F107" s="36">
        <v>1530</v>
      </c>
      <c r="G107" s="34">
        <v>192</v>
      </c>
      <c r="H107" s="35">
        <f t="shared" si="10"/>
        <v>1722</v>
      </c>
      <c r="I107" s="14"/>
      <c r="J107" s="16"/>
      <c r="K107" s="14"/>
      <c r="L107" s="17"/>
      <c r="M107" s="17">
        <f t="shared" si="11"/>
        <v>0</v>
      </c>
      <c r="N107" s="17">
        <f t="shared" si="6"/>
        <v>0</v>
      </c>
      <c r="O107" s="17">
        <f t="shared" si="8"/>
        <v>0</v>
      </c>
      <c r="P107" s="17">
        <f t="shared" si="9"/>
        <v>0</v>
      </c>
      <c r="Q107" s="17">
        <f t="shared" si="7"/>
        <v>0</v>
      </c>
      <c r="R107" s="16"/>
      <c r="S107" s="16"/>
      <c r="T107" s="15"/>
      <c r="U107" s="15"/>
    </row>
    <row r="108" spans="1:21" x14ac:dyDescent="0.25">
      <c r="A108" s="32">
        <v>104</v>
      </c>
      <c r="B108" s="39">
        <v>51141513</v>
      </c>
      <c r="C108" s="38" t="s">
        <v>692</v>
      </c>
      <c r="D108" s="33" t="s">
        <v>693</v>
      </c>
      <c r="E108" s="33"/>
      <c r="F108" s="34">
        <v>3</v>
      </c>
      <c r="G108" s="34"/>
      <c r="H108" s="35">
        <f t="shared" si="10"/>
        <v>3</v>
      </c>
      <c r="I108" s="14"/>
      <c r="J108" s="16"/>
      <c r="K108" s="14"/>
      <c r="L108" s="17"/>
      <c r="M108" s="17">
        <f t="shared" si="11"/>
        <v>0</v>
      </c>
      <c r="N108" s="17">
        <f t="shared" si="6"/>
        <v>0</v>
      </c>
      <c r="O108" s="17">
        <f t="shared" si="8"/>
        <v>0</v>
      </c>
      <c r="P108" s="17">
        <f t="shared" si="9"/>
        <v>0</v>
      </c>
      <c r="Q108" s="17">
        <f t="shared" si="7"/>
        <v>0</v>
      </c>
      <c r="R108" s="16"/>
      <c r="S108" s="16"/>
      <c r="T108" s="15"/>
      <c r="U108" s="15"/>
    </row>
    <row r="109" spans="1:21" x14ac:dyDescent="0.25">
      <c r="A109" s="32">
        <v>105</v>
      </c>
      <c r="B109" s="39">
        <v>51182203</v>
      </c>
      <c r="C109" s="38" t="s">
        <v>694</v>
      </c>
      <c r="D109" s="33" t="s">
        <v>695</v>
      </c>
      <c r="E109" s="33"/>
      <c r="F109" s="34">
        <v>159</v>
      </c>
      <c r="G109" s="34">
        <v>6</v>
      </c>
      <c r="H109" s="35">
        <f t="shared" si="10"/>
        <v>165</v>
      </c>
      <c r="I109" s="14"/>
      <c r="J109" s="16"/>
      <c r="K109" s="14"/>
      <c r="L109" s="17"/>
      <c r="M109" s="17">
        <f t="shared" si="11"/>
        <v>0</v>
      </c>
      <c r="N109" s="17">
        <f t="shared" si="6"/>
        <v>0</v>
      </c>
      <c r="O109" s="17">
        <f t="shared" si="8"/>
        <v>0</v>
      </c>
      <c r="P109" s="17">
        <f t="shared" si="9"/>
        <v>0</v>
      </c>
      <c r="Q109" s="17">
        <f t="shared" si="7"/>
        <v>0</v>
      </c>
      <c r="R109" s="16"/>
      <c r="S109" s="16"/>
      <c r="T109" s="15"/>
      <c r="U109" s="15"/>
    </row>
    <row r="110" spans="1:21" x14ac:dyDescent="0.25">
      <c r="A110" s="32">
        <v>106</v>
      </c>
      <c r="B110" s="39">
        <v>51142514</v>
      </c>
      <c r="C110" s="38" t="s">
        <v>696</v>
      </c>
      <c r="D110" s="33" t="s">
        <v>697</v>
      </c>
      <c r="E110" s="33"/>
      <c r="F110" s="34">
        <v>797</v>
      </c>
      <c r="G110" s="34"/>
      <c r="H110" s="35">
        <f t="shared" si="10"/>
        <v>797</v>
      </c>
      <c r="I110" s="14"/>
      <c r="J110" s="16"/>
      <c r="K110" s="14"/>
      <c r="L110" s="17"/>
      <c r="M110" s="17">
        <f t="shared" si="11"/>
        <v>0</v>
      </c>
      <c r="N110" s="17">
        <f t="shared" si="6"/>
        <v>0</v>
      </c>
      <c r="O110" s="17">
        <f t="shared" si="8"/>
        <v>0</v>
      </c>
      <c r="P110" s="17">
        <f t="shared" si="9"/>
        <v>0</v>
      </c>
      <c r="Q110" s="17">
        <f t="shared" si="7"/>
        <v>0</v>
      </c>
      <c r="R110" s="16"/>
      <c r="S110" s="16"/>
      <c r="T110" s="15"/>
      <c r="U110" s="15"/>
    </row>
    <row r="111" spans="1:21" x14ac:dyDescent="0.25">
      <c r="A111" s="32">
        <v>107</v>
      </c>
      <c r="B111" s="39">
        <v>51211618</v>
      </c>
      <c r="C111" s="38" t="s">
        <v>698</v>
      </c>
      <c r="D111" s="33" t="s">
        <v>699</v>
      </c>
      <c r="E111" s="33"/>
      <c r="F111" s="34">
        <v>2</v>
      </c>
      <c r="G111" s="34">
        <v>12</v>
      </c>
      <c r="H111" s="35">
        <f t="shared" si="10"/>
        <v>14</v>
      </c>
      <c r="I111" s="14"/>
      <c r="J111" s="16"/>
      <c r="K111" s="14"/>
      <c r="L111" s="17"/>
      <c r="M111" s="17">
        <f t="shared" si="11"/>
        <v>0</v>
      </c>
      <c r="N111" s="17">
        <f t="shared" si="6"/>
        <v>0</v>
      </c>
      <c r="O111" s="17">
        <f t="shared" si="8"/>
        <v>0</v>
      </c>
      <c r="P111" s="17">
        <f t="shared" si="9"/>
        <v>0</v>
      </c>
      <c r="Q111" s="17">
        <f t="shared" si="7"/>
        <v>0</v>
      </c>
      <c r="R111" s="16"/>
      <c r="S111" s="16"/>
      <c r="T111" s="15"/>
      <c r="U111" s="15"/>
    </row>
    <row r="112" spans="1:21" x14ac:dyDescent="0.25">
      <c r="A112" s="32">
        <v>108</v>
      </c>
      <c r="B112" s="39">
        <v>51171612</v>
      </c>
      <c r="C112" s="38" t="s">
        <v>700</v>
      </c>
      <c r="D112" s="33" t="s">
        <v>701</v>
      </c>
      <c r="E112" s="33"/>
      <c r="F112" s="34">
        <v>1</v>
      </c>
      <c r="G112" s="34"/>
      <c r="H112" s="35">
        <f t="shared" si="10"/>
        <v>1</v>
      </c>
      <c r="I112" s="14"/>
      <c r="J112" s="16"/>
      <c r="K112" s="14"/>
      <c r="L112" s="17"/>
      <c r="M112" s="17">
        <f t="shared" si="11"/>
        <v>0</v>
      </c>
      <c r="N112" s="17">
        <f t="shared" si="6"/>
        <v>0</v>
      </c>
      <c r="O112" s="17">
        <f t="shared" si="8"/>
        <v>0</v>
      </c>
      <c r="P112" s="17">
        <f t="shared" si="9"/>
        <v>0</v>
      </c>
      <c r="Q112" s="17">
        <f t="shared" si="7"/>
        <v>0</v>
      </c>
      <c r="R112" s="16"/>
      <c r="S112" s="16"/>
      <c r="T112" s="15"/>
      <c r="U112" s="15"/>
    </row>
    <row r="113" spans="1:21" x14ac:dyDescent="0.25">
      <c r="A113" s="32">
        <v>109</v>
      </c>
      <c r="B113" s="39">
        <v>51121709</v>
      </c>
      <c r="C113" s="38" t="s">
        <v>702</v>
      </c>
      <c r="D113" s="33" t="s">
        <v>703</v>
      </c>
      <c r="E113" s="33"/>
      <c r="F113" s="36">
        <v>3506</v>
      </c>
      <c r="G113" s="34"/>
      <c r="H113" s="35">
        <f t="shared" si="10"/>
        <v>3506</v>
      </c>
      <c r="I113" s="14"/>
      <c r="J113" s="16"/>
      <c r="K113" s="14"/>
      <c r="L113" s="17"/>
      <c r="M113" s="17">
        <f t="shared" si="11"/>
        <v>0</v>
      </c>
      <c r="N113" s="17">
        <f t="shared" si="6"/>
        <v>0</v>
      </c>
      <c r="O113" s="17">
        <f t="shared" si="8"/>
        <v>0</v>
      </c>
      <c r="P113" s="17">
        <f t="shared" si="9"/>
        <v>0</v>
      </c>
      <c r="Q113" s="17">
        <f t="shared" si="7"/>
        <v>0</v>
      </c>
      <c r="R113" s="16"/>
      <c r="S113" s="16"/>
      <c r="T113" s="15"/>
      <c r="U113" s="15"/>
    </row>
    <row r="114" spans="1:21" x14ac:dyDescent="0.25">
      <c r="A114" s="32">
        <v>110</v>
      </c>
      <c r="B114" s="39">
        <v>51121709</v>
      </c>
      <c r="C114" s="38" t="s">
        <v>704</v>
      </c>
      <c r="D114" s="33" t="s">
        <v>705</v>
      </c>
      <c r="E114" s="33"/>
      <c r="F114" s="36">
        <v>1913</v>
      </c>
      <c r="G114" s="34"/>
      <c r="H114" s="35">
        <f t="shared" si="10"/>
        <v>1913</v>
      </c>
      <c r="I114" s="14"/>
      <c r="J114" s="16"/>
      <c r="K114" s="14"/>
      <c r="L114" s="17"/>
      <c r="M114" s="17">
        <f t="shared" si="11"/>
        <v>0</v>
      </c>
      <c r="N114" s="17">
        <f t="shared" si="6"/>
        <v>0</v>
      </c>
      <c r="O114" s="17">
        <f t="shared" si="8"/>
        <v>0</v>
      </c>
      <c r="P114" s="17">
        <f t="shared" si="9"/>
        <v>0</v>
      </c>
      <c r="Q114" s="17">
        <f t="shared" si="7"/>
        <v>0</v>
      </c>
      <c r="R114" s="16"/>
      <c r="S114" s="16"/>
      <c r="T114" s="15"/>
      <c r="U114" s="15"/>
    </row>
    <row r="115" spans="1:21" x14ac:dyDescent="0.25">
      <c r="A115" s="32">
        <v>111</v>
      </c>
      <c r="B115" s="39">
        <v>51121709</v>
      </c>
      <c r="C115" s="38" t="s">
        <v>706</v>
      </c>
      <c r="D115" s="33" t="s">
        <v>707</v>
      </c>
      <c r="E115" s="33"/>
      <c r="F115" s="36">
        <v>7905</v>
      </c>
      <c r="G115" s="36">
        <v>2880</v>
      </c>
      <c r="H115" s="35">
        <f t="shared" si="10"/>
        <v>10785</v>
      </c>
      <c r="I115" s="14"/>
      <c r="J115" s="16"/>
      <c r="K115" s="14"/>
      <c r="L115" s="17"/>
      <c r="M115" s="17">
        <f t="shared" si="11"/>
        <v>0</v>
      </c>
      <c r="N115" s="17">
        <f t="shared" si="6"/>
        <v>0</v>
      </c>
      <c r="O115" s="17">
        <f t="shared" si="8"/>
        <v>0</v>
      </c>
      <c r="P115" s="17">
        <f t="shared" si="9"/>
        <v>0</v>
      </c>
      <c r="Q115" s="17">
        <f t="shared" si="7"/>
        <v>0</v>
      </c>
      <c r="R115" s="16"/>
      <c r="S115" s="16"/>
      <c r="T115" s="15"/>
      <c r="U115" s="15"/>
    </row>
    <row r="116" spans="1:21" x14ac:dyDescent="0.25">
      <c r="A116" s="32">
        <v>112</v>
      </c>
      <c r="B116" s="39">
        <v>51101835</v>
      </c>
      <c r="C116" s="38" t="s">
        <v>708</v>
      </c>
      <c r="D116" s="33" t="s">
        <v>709</v>
      </c>
      <c r="E116" s="33"/>
      <c r="F116" s="34">
        <v>597</v>
      </c>
      <c r="G116" s="34">
        <v>3</v>
      </c>
      <c r="H116" s="35">
        <f t="shared" si="10"/>
        <v>600</v>
      </c>
      <c r="I116" s="14"/>
      <c r="J116" s="16"/>
      <c r="K116" s="14"/>
      <c r="L116" s="17"/>
      <c r="M116" s="17">
        <f t="shared" si="11"/>
        <v>0</v>
      </c>
      <c r="N116" s="17">
        <f t="shared" si="6"/>
        <v>0</v>
      </c>
      <c r="O116" s="17">
        <f t="shared" si="8"/>
        <v>0</v>
      </c>
      <c r="P116" s="17">
        <f t="shared" si="9"/>
        <v>0</v>
      </c>
      <c r="Q116" s="17">
        <f t="shared" si="7"/>
        <v>0</v>
      </c>
      <c r="R116" s="16"/>
      <c r="S116" s="16"/>
      <c r="T116" s="15"/>
      <c r="U116" s="15"/>
    </row>
    <row r="117" spans="1:21" x14ac:dyDescent="0.25">
      <c r="A117" s="32">
        <v>113</v>
      </c>
      <c r="B117" s="39">
        <v>51101835</v>
      </c>
      <c r="C117" s="38" t="s">
        <v>710</v>
      </c>
      <c r="D117" s="33" t="s">
        <v>711</v>
      </c>
      <c r="E117" s="33"/>
      <c r="F117" s="34">
        <v>51</v>
      </c>
      <c r="G117" s="34"/>
      <c r="H117" s="35">
        <f t="shared" si="10"/>
        <v>51</v>
      </c>
      <c r="I117" s="14"/>
      <c r="J117" s="16"/>
      <c r="K117" s="14"/>
      <c r="L117" s="17"/>
      <c r="M117" s="17">
        <f t="shared" si="11"/>
        <v>0</v>
      </c>
      <c r="N117" s="17">
        <f t="shared" si="6"/>
        <v>0</v>
      </c>
      <c r="O117" s="17">
        <f t="shared" si="8"/>
        <v>0</v>
      </c>
      <c r="P117" s="17">
        <f t="shared" si="9"/>
        <v>0</v>
      </c>
      <c r="Q117" s="17">
        <f t="shared" si="7"/>
        <v>0</v>
      </c>
      <c r="R117" s="16"/>
      <c r="S117" s="16"/>
      <c r="T117" s="15"/>
      <c r="U117" s="15"/>
    </row>
    <row r="118" spans="1:21" x14ac:dyDescent="0.25">
      <c r="A118" s="32">
        <v>114</v>
      </c>
      <c r="B118" s="39">
        <v>51101550</v>
      </c>
      <c r="C118" s="38" t="s">
        <v>712</v>
      </c>
      <c r="D118" s="33" t="s">
        <v>713</v>
      </c>
      <c r="E118" s="33"/>
      <c r="F118" s="34">
        <v>2</v>
      </c>
      <c r="G118" s="34">
        <v>2</v>
      </c>
      <c r="H118" s="35">
        <f t="shared" si="10"/>
        <v>4</v>
      </c>
      <c r="I118" s="14"/>
      <c r="J118" s="16"/>
      <c r="K118" s="14"/>
      <c r="L118" s="17"/>
      <c r="M118" s="17">
        <f t="shared" si="11"/>
        <v>0</v>
      </c>
      <c r="N118" s="17">
        <f t="shared" si="6"/>
        <v>0</v>
      </c>
      <c r="O118" s="17">
        <f t="shared" si="8"/>
        <v>0</v>
      </c>
      <c r="P118" s="17">
        <f t="shared" si="9"/>
        <v>0</v>
      </c>
      <c r="Q118" s="17">
        <f t="shared" si="7"/>
        <v>0</v>
      </c>
      <c r="R118" s="16"/>
      <c r="S118" s="16"/>
      <c r="T118" s="15"/>
      <c r="U118" s="15"/>
    </row>
    <row r="119" spans="1:21" x14ac:dyDescent="0.25">
      <c r="A119" s="32">
        <v>115</v>
      </c>
      <c r="B119" s="39">
        <v>51101550</v>
      </c>
      <c r="C119" s="38" t="s">
        <v>714</v>
      </c>
      <c r="D119" s="33" t="s">
        <v>715</v>
      </c>
      <c r="E119" s="33"/>
      <c r="F119" s="34">
        <v>638</v>
      </c>
      <c r="G119" s="36">
        <v>1362</v>
      </c>
      <c r="H119" s="35">
        <f t="shared" si="10"/>
        <v>2000</v>
      </c>
      <c r="I119" s="14"/>
      <c r="J119" s="16"/>
      <c r="K119" s="14"/>
      <c r="L119" s="17"/>
      <c r="M119" s="17">
        <f t="shared" si="11"/>
        <v>0</v>
      </c>
      <c r="N119" s="17">
        <f t="shared" si="6"/>
        <v>0</v>
      </c>
      <c r="O119" s="17">
        <f t="shared" si="8"/>
        <v>0</v>
      </c>
      <c r="P119" s="17">
        <f t="shared" si="9"/>
        <v>0</v>
      </c>
      <c r="Q119" s="17">
        <f t="shared" si="7"/>
        <v>0</v>
      </c>
      <c r="R119" s="16"/>
      <c r="S119" s="16"/>
      <c r="T119" s="15"/>
      <c r="U119" s="15"/>
    </row>
    <row r="120" spans="1:21" x14ac:dyDescent="0.25">
      <c r="A120" s="32">
        <v>116</v>
      </c>
      <c r="B120" s="39">
        <v>51101576</v>
      </c>
      <c r="C120" s="38" t="s">
        <v>716</v>
      </c>
      <c r="D120" s="33" t="s">
        <v>717</v>
      </c>
      <c r="E120" s="33"/>
      <c r="F120" s="36">
        <v>2040</v>
      </c>
      <c r="G120" s="36">
        <v>2919</v>
      </c>
      <c r="H120" s="35">
        <f t="shared" si="10"/>
        <v>4959</v>
      </c>
      <c r="I120" s="14"/>
      <c r="J120" s="16"/>
      <c r="K120" s="14"/>
      <c r="L120" s="17"/>
      <c r="M120" s="17">
        <f t="shared" si="11"/>
        <v>0</v>
      </c>
      <c r="N120" s="17">
        <f t="shared" si="6"/>
        <v>0</v>
      </c>
      <c r="O120" s="17">
        <f t="shared" si="8"/>
        <v>0</v>
      </c>
      <c r="P120" s="17">
        <f t="shared" si="9"/>
        <v>0</v>
      </c>
      <c r="Q120" s="17">
        <f t="shared" si="7"/>
        <v>0</v>
      </c>
      <c r="R120" s="16"/>
      <c r="S120" s="16"/>
      <c r="T120" s="15"/>
      <c r="U120" s="15"/>
    </row>
    <row r="121" spans="1:21" x14ac:dyDescent="0.25">
      <c r="A121" s="32">
        <v>117</v>
      </c>
      <c r="B121" s="39">
        <v>51101578</v>
      </c>
      <c r="C121" s="38" t="s">
        <v>718</v>
      </c>
      <c r="D121" s="33" t="s">
        <v>719</v>
      </c>
      <c r="E121" s="33"/>
      <c r="F121" s="36">
        <v>20400</v>
      </c>
      <c r="G121" s="36">
        <v>4788</v>
      </c>
      <c r="H121" s="35">
        <f t="shared" si="10"/>
        <v>25188</v>
      </c>
      <c r="I121" s="14"/>
      <c r="J121" s="16"/>
      <c r="K121" s="14"/>
      <c r="L121" s="17"/>
      <c r="M121" s="17">
        <f t="shared" si="11"/>
        <v>0</v>
      </c>
      <c r="N121" s="17">
        <f t="shared" si="6"/>
        <v>0</v>
      </c>
      <c r="O121" s="17">
        <f t="shared" si="8"/>
        <v>0</v>
      </c>
      <c r="P121" s="17">
        <f t="shared" si="9"/>
        <v>0</v>
      </c>
      <c r="Q121" s="17">
        <f t="shared" si="7"/>
        <v>0</v>
      </c>
      <c r="R121" s="16"/>
      <c r="S121" s="16"/>
      <c r="T121" s="15"/>
      <c r="U121" s="15"/>
    </row>
    <row r="122" spans="1:21" x14ac:dyDescent="0.25">
      <c r="A122" s="32">
        <v>118</v>
      </c>
      <c r="B122" s="39">
        <v>51101594</v>
      </c>
      <c r="C122" s="38" t="s">
        <v>720</v>
      </c>
      <c r="D122" s="33" t="s">
        <v>721</v>
      </c>
      <c r="E122" s="33"/>
      <c r="F122" s="36">
        <v>4463</v>
      </c>
      <c r="G122" s="36">
        <v>1050</v>
      </c>
      <c r="H122" s="35">
        <f t="shared" si="10"/>
        <v>5513</v>
      </c>
      <c r="I122" s="14"/>
      <c r="J122" s="16"/>
      <c r="K122" s="14"/>
      <c r="L122" s="17"/>
      <c r="M122" s="17">
        <f t="shared" si="11"/>
        <v>0</v>
      </c>
      <c r="N122" s="17">
        <f t="shared" si="6"/>
        <v>0</v>
      </c>
      <c r="O122" s="17">
        <f t="shared" si="8"/>
        <v>0</v>
      </c>
      <c r="P122" s="17">
        <f t="shared" si="9"/>
        <v>0</v>
      </c>
      <c r="Q122" s="17">
        <f t="shared" si="7"/>
        <v>0</v>
      </c>
      <c r="R122" s="16"/>
      <c r="S122" s="16"/>
      <c r="T122" s="15"/>
      <c r="U122" s="15"/>
    </row>
    <row r="123" spans="1:21" x14ac:dyDescent="0.25">
      <c r="A123" s="32">
        <v>119</v>
      </c>
      <c r="B123" s="39">
        <v>51101552</v>
      </c>
      <c r="C123" s="38" t="s">
        <v>722</v>
      </c>
      <c r="D123" s="33" t="s">
        <v>723</v>
      </c>
      <c r="E123" s="33"/>
      <c r="F123" s="34">
        <v>446</v>
      </c>
      <c r="G123" s="34"/>
      <c r="H123" s="35">
        <f t="shared" si="10"/>
        <v>446</v>
      </c>
      <c r="I123" s="14"/>
      <c r="J123" s="16"/>
      <c r="K123" s="14"/>
      <c r="L123" s="17"/>
      <c r="M123" s="17">
        <f t="shared" si="11"/>
        <v>0</v>
      </c>
      <c r="N123" s="17">
        <f t="shared" si="6"/>
        <v>0</v>
      </c>
      <c r="O123" s="17">
        <f t="shared" si="8"/>
        <v>0</v>
      </c>
      <c r="P123" s="17">
        <f t="shared" si="9"/>
        <v>0</v>
      </c>
      <c r="Q123" s="17">
        <f t="shared" si="7"/>
        <v>0</v>
      </c>
      <c r="R123" s="16"/>
      <c r="S123" s="16"/>
      <c r="T123" s="15"/>
      <c r="U123" s="15"/>
    </row>
    <row r="124" spans="1:21" x14ac:dyDescent="0.25">
      <c r="A124" s="32">
        <v>120</v>
      </c>
      <c r="B124" s="39">
        <v>51101551</v>
      </c>
      <c r="C124" s="38" t="s">
        <v>724</v>
      </c>
      <c r="D124" s="33" t="s">
        <v>725</v>
      </c>
      <c r="E124" s="33"/>
      <c r="F124" s="36">
        <v>2359</v>
      </c>
      <c r="G124" s="34">
        <v>984</v>
      </c>
      <c r="H124" s="35">
        <f t="shared" si="10"/>
        <v>3343</v>
      </c>
      <c r="I124" s="14"/>
      <c r="J124" s="16"/>
      <c r="K124" s="14"/>
      <c r="L124" s="17"/>
      <c r="M124" s="17">
        <f t="shared" si="11"/>
        <v>0</v>
      </c>
      <c r="N124" s="17">
        <f t="shared" ref="N124:N187" si="12">+M124+L124</f>
        <v>0</v>
      </c>
      <c r="O124" s="17">
        <f t="shared" si="8"/>
        <v>0</v>
      </c>
      <c r="P124" s="17">
        <f t="shared" si="9"/>
        <v>0</v>
      </c>
      <c r="Q124" s="17">
        <f t="shared" ref="Q124:Q187" si="13">+P124+O124</f>
        <v>0</v>
      </c>
      <c r="R124" s="16"/>
      <c r="S124" s="16"/>
      <c r="T124" s="15"/>
      <c r="U124" s="15"/>
    </row>
    <row r="125" spans="1:21" x14ac:dyDescent="0.25">
      <c r="A125" s="32">
        <v>121</v>
      </c>
      <c r="B125" s="39">
        <v>51101573</v>
      </c>
      <c r="C125" s="38" t="s">
        <v>726</v>
      </c>
      <c r="D125" s="33" t="s">
        <v>727</v>
      </c>
      <c r="E125" s="33"/>
      <c r="F125" s="34">
        <v>510</v>
      </c>
      <c r="G125" s="34">
        <v>606</v>
      </c>
      <c r="H125" s="35">
        <f t="shared" si="10"/>
        <v>1116</v>
      </c>
      <c r="I125" s="14"/>
      <c r="J125" s="16"/>
      <c r="K125" s="14"/>
      <c r="L125" s="17"/>
      <c r="M125" s="17">
        <f t="shared" si="11"/>
        <v>0</v>
      </c>
      <c r="N125" s="17">
        <f t="shared" si="12"/>
        <v>0</v>
      </c>
      <c r="O125" s="17">
        <f t="shared" si="8"/>
        <v>0</v>
      </c>
      <c r="P125" s="17">
        <f t="shared" si="9"/>
        <v>0</v>
      </c>
      <c r="Q125" s="17">
        <f t="shared" si="13"/>
        <v>0</v>
      </c>
      <c r="R125" s="16"/>
      <c r="S125" s="16"/>
      <c r="T125" s="15"/>
      <c r="U125" s="15"/>
    </row>
    <row r="126" spans="1:21" x14ac:dyDescent="0.25">
      <c r="A126" s="32">
        <v>122</v>
      </c>
      <c r="B126" s="39">
        <v>51111507</v>
      </c>
      <c r="C126" s="38" t="s">
        <v>728</v>
      </c>
      <c r="D126" s="33" t="s">
        <v>729</v>
      </c>
      <c r="E126" s="33"/>
      <c r="F126" s="34">
        <v>19</v>
      </c>
      <c r="G126" s="34"/>
      <c r="H126" s="35">
        <f t="shared" si="10"/>
        <v>19</v>
      </c>
      <c r="I126" s="14"/>
      <c r="J126" s="16"/>
      <c r="K126" s="14"/>
      <c r="L126" s="17"/>
      <c r="M126" s="17">
        <f t="shared" si="11"/>
        <v>0</v>
      </c>
      <c r="N126" s="17">
        <f t="shared" si="12"/>
        <v>0</v>
      </c>
      <c r="O126" s="17">
        <f t="shared" si="8"/>
        <v>0</v>
      </c>
      <c r="P126" s="17">
        <f t="shared" si="9"/>
        <v>0</v>
      </c>
      <c r="Q126" s="17">
        <f t="shared" si="13"/>
        <v>0</v>
      </c>
      <c r="R126" s="16"/>
      <c r="S126" s="16"/>
      <c r="T126" s="15"/>
      <c r="U126" s="15"/>
    </row>
    <row r="127" spans="1:21" x14ac:dyDescent="0.25">
      <c r="A127" s="32">
        <v>123</v>
      </c>
      <c r="B127" s="39">
        <v>51111507</v>
      </c>
      <c r="C127" s="38" t="s">
        <v>730</v>
      </c>
      <c r="D127" s="33" t="s">
        <v>731</v>
      </c>
      <c r="E127" s="33"/>
      <c r="F127" s="34">
        <v>19</v>
      </c>
      <c r="G127" s="34"/>
      <c r="H127" s="35">
        <f t="shared" si="10"/>
        <v>19</v>
      </c>
      <c r="I127" s="14"/>
      <c r="J127" s="16"/>
      <c r="K127" s="14"/>
      <c r="L127" s="17"/>
      <c r="M127" s="17">
        <f t="shared" si="11"/>
        <v>0</v>
      </c>
      <c r="N127" s="17">
        <f t="shared" si="12"/>
        <v>0</v>
      </c>
      <c r="O127" s="17">
        <f t="shared" si="8"/>
        <v>0</v>
      </c>
      <c r="P127" s="17">
        <f t="shared" si="9"/>
        <v>0</v>
      </c>
      <c r="Q127" s="17">
        <f t="shared" si="13"/>
        <v>0</v>
      </c>
      <c r="R127" s="16"/>
      <c r="S127" s="16"/>
      <c r="T127" s="15"/>
      <c r="U127" s="15"/>
    </row>
    <row r="128" spans="1:21" x14ac:dyDescent="0.25">
      <c r="A128" s="32">
        <v>124</v>
      </c>
      <c r="B128" s="39">
        <v>51201502</v>
      </c>
      <c r="C128" s="38" t="s">
        <v>732</v>
      </c>
      <c r="D128" s="33" t="s">
        <v>733</v>
      </c>
      <c r="E128" s="33"/>
      <c r="F128" s="34">
        <v>179</v>
      </c>
      <c r="G128" s="34"/>
      <c r="H128" s="35">
        <f t="shared" si="10"/>
        <v>179</v>
      </c>
      <c r="I128" s="14"/>
      <c r="J128" s="16"/>
      <c r="K128" s="14"/>
      <c r="L128" s="17"/>
      <c r="M128" s="17">
        <f t="shared" si="11"/>
        <v>0</v>
      </c>
      <c r="N128" s="17">
        <f t="shared" si="12"/>
        <v>0</v>
      </c>
      <c r="O128" s="17">
        <f t="shared" si="8"/>
        <v>0</v>
      </c>
      <c r="P128" s="17">
        <f t="shared" si="9"/>
        <v>0</v>
      </c>
      <c r="Q128" s="17">
        <f t="shared" si="13"/>
        <v>0</v>
      </c>
      <c r="R128" s="16"/>
      <c r="S128" s="16"/>
      <c r="T128" s="15"/>
      <c r="U128" s="15"/>
    </row>
    <row r="129" spans="1:21" x14ac:dyDescent="0.25">
      <c r="A129" s="32">
        <v>125</v>
      </c>
      <c r="B129" s="39">
        <v>51201502</v>
      </c>
      <c r="C129" s="38" t="s">
        <v>734</v>
      </c>
      <c r="D129" s="33" t="s">
        <v>735</v>
      </c>
      <c r="E129" s="33"/>
      <c r="F129" s="34">
        <v>402</v>
      </c>
      <c r="G129" s="34">
        <v>54</v>
      </c>
      <c r="H129" s="35">
        <f t="shared" si="10"/>
        <v>456</v>
      </c>
      <c r="I129" s="14"/>
      <c r="J129" s="16"/>
      <c r="K129" s="14"/>
      <c r="L129" s="17"/>
      <c r="M129" s="17">
        <f t="shared" si="11"/>
        <v>0</v>
      </c>
      <c r="N129" s="17">
        <f t="shared" si="12"/>
        <v>0</v>
      </c>
      <c r="O129" s="17">
        <f t="shared" si="8"/>
        <v>0</v>
      </c>
      <c r="P129" s="17">
        <f t="shared" si="9"/>
        <v>0</v>
      </c>
      <c r="Q129" s="17">
        <f t="shared" si="13"/>
        <v>0</v>
      </c>
      <c r="R129" s="16"/>
      <c r="S129" s="16"/>
      <c r="T129" s="15"/>
      <c r="U129" s="15"/>
    </row>
    <row r="130" spans="1:21" x14ac:dyDescent="0.25">
      <c r="A130" s="32">
        <v>126</v>
      </c>
      <c r="B130" s="39">
        <v>51131708</v>
      </c>
      <c r="C130" s="38" t="s">
        <v>736</v>
      </c>
      <c r="D130" s="33" t="s">
        <v>737</v>
      </c>
      <c r="E130" s="33"/>
      <c r="F130" s="34">
        <v>669</v>
      </c>
      <c r="G130" s="34">
        <v>6</v>
      </c>
      <c r="H130" s="35">
        <f t="shared" si="10"/>
        <v>675</v>
      </c>
      <c r="I130" s="14"/>
      <c r="J130" s="16"/>
      <c r="K130" s="14"/>
      <c r="L130" s="17"/>
      <c r="M130" s="17">
        <f t="shared" si="11"/>
        <v>0</v>
      </c>
      <c r="N130" s="17">
        <f t="shared" si="12"/>
        <v>0</v>
      </c>
      <c r="O130" s="17">
        <f t="shared" si="8"/>
        <v>0</v>
      </c>
      <c r="P130" s="17">
        <f t="shared" si="9"/>
        <v>0</v>
      </c>
      <c r="Q130" s="17">
        <f t="shared" si="13"/>
        <v>0</v>
      </c>
      <c r="R130" s="16"/>
      <c r="S130" s="16"/>
      <c r="T130" s="15"/>
      <c r="U130" s="15"/>
    </row>
    <row r="131" spans="1:21" x14ac:dyDescent="0.25">
      <c r="A131" s="32">
        <v>127</v>
      </c>
      <c r="B131" s="39">
        <v>51101542</v>
      </c>
      <c r="C131" s="38" t="s">
        <v>738</v>
      </c>
      <c r="D131" s="33" t="s">
        <v>739</v>
      </c>
      <c r="E131" s="33"/>
      <c r="F131" s="36">
        <v>10774</v>
      </c>
      <c r="G131" s="36">
        <v>1104</v>
      </c>
      <c r="H131" s="35">
        <f t="shared" si="10"/>
        <v>11878</v>
      </c>
      <c r="I131" s="14"/>
      <c r="J131" s="16"/>
      <c r="K131" s="14"/>
      <c r="L131" s="17"/>
      <c r="M131" s="17">
        <f t="shared" si="11"/>
        <v>0</v>
      </c>
      <c r="N131" s="17">
        <f t="shared" si="12"/>
        <v>0</v>
      </c>
      <c r="O131" s="17">
        <f t="shared" si="8"/>
        <v>0</v>
      </c>
      <c r="P131" s="17">
        <f t="shared" si="9"/>
        <v>0</v>
      </c>
      <c r="Q131" s="17">
        <f t="shared" si="13"/>
        <v>0</v>
      </c>
      <c r="R131" s="16"/>
      <c r="S131" s="16"/>
      <c r="T131" s="15"/>
      <c r="U131" s="15"/>
    </row>
    <row r="132" spans="1:21" x14ac:dyDescent="0.25">
      <c r="A132" s="32">
        <v>128</v>
      </c>
      <c r="B132" s="39">
        <v>51101542</v>
      </c>
      <c r="C132" s="38" t="s">
        <v>740</v>
      </c>
      <c r="D132" s="33" t="s">
        <v>741</v>
      </c>
      <c r="E132" s="33"/>
      <c r="F132" s="34">
        <v>701</v>
      </c>
      <c r="G132" s="34">
        <v>198</v>
      </c>
      <c r="H132" s="35">
        <f t="shared" si="10"/>
        <v>899</v>
      </c>
      <c r="I132" s="14"/>
      <c r="J132" s="16"/>
      <c r="K132" s="14"/>
      <c r="L132" s="17"/>
      <c r="M132" s="17">
        <f t="shared" si="11"/>
        <v>0</v>
      </c>
      <c r="N132" s="17">
        <f t="shared" si="12"/>
        <v>0</v>
      </c>
      <c r="O132" s="17">
        <f t="shared" si="8"/>
        <v>0</v>
      </c>
      <c r="P132" s="17">
        <f t="shared" si="9"/>
        <v>0</v>
      </c>
      <c r="Q132" s="17">
        <f t="shared" si="13"/>
        <v>0</v>
      </c>
      <c r="R132" s="16"/>
      <c r="S132" s="16"/>
      <c r="T132" s="15"/>
      <c r="U132" s="15"/>
    </row>
    <row r="133" spans="1:21" x14ac:dyDescent="0.25">
      <c r="A133" s="32">
        <v>129</v>
      </c>
      <c r="B133" s="39">
        <v>51152006</v>
      </c>
      <c r="C133" s="38" t="s">
        <v>742</v>
      </c>
      <c r="D133" s="33" t="s">
        <v>743</v>
      </c>
      <c r="E133" s="33"/>
      <c r="F133" s="36">
        <v>1466</v>
      </c>
      <c r="G133" s="34">
        <v>18</v>
      </c>
      <c r="H133" s="35">
        <f t="shared" si="10"/>
        <v>1484</v>
      </c>
      <c r="I133" s="14"/>
      <c r="J133" s="16"/>
      <c r="K133" s="14"/>
      <c r="L133" s="17"/>
      <c r="M133" s="17">
        <f t="shared" si="11"/>
        <v>0</v>
      </c>
      <c r="N133" s="17">
        <f t="shared" si="12"/>
        <v>0</v>
      </c>
      <c r="O133" s="17">
        <f t="shared" ref="O133:O196" si="14">+N133*F133</f>
        <v>0</v>
      </c>
      <c r="P133" s="17">
        <f t="shared" ref="P133:P196" si="15">+N133*G133</f>
        <v>0</v>
      </c>
      <c r="Q133" s="17">
        <f t="shared" si="13"/>
        <v>0</v>
      </c>
      <c r="R133" s="16"/>
      <c r="S133" s="16"/>
      <c r="T133" s="15"/>
      <c r="U133" s="15"/>
    </row>
    <row r="134" spans="1:21" x14ac:dyDescent="0.25">
      <c r="A134" s="32">
        <v>130</v>
      </c>
      <c r="B134" s="39">
        <v>51101522</v>
      </c>
      <c r="C134" s="38" t="s">
        <v>744</v>
      </c>
      <c r="D134" s="33" t="s">
        <v>745</v>
      </c>
      <c r="E134" s="33"/>
      <c r="F134" s="34">
        <v>574</v>
      </c>
      <c r="G134" s="34">
        <v>276</v>
      </c>
      <c r="H134" s="35">
        <f t="shared" ref="H134:H197" si="16">F134+G134</f>
        <v>850</v>
      </c>
      <c r="I134" s="14"/>
      <c r="J134" s="16"/>
      <c r="K134" s="14"/>
      <c r="L134" s="17"/>
      <c r="M134" s="17">
        <f t="shared" ref="M134:M197" si="17">L134*19%</f>
        <v>0</v>
      </c>
      <c r="N134" s="17">
        <f t="shared" si="12"/>
        <v>0</v>
      </c>
      <c r="O134" s="17">
        <f t="shared" si="14"/>
        <v>0</v>
      </c>
      <c r="P134" s="17">
        <f t="shared" si="15"/>
        <v>0</v>
      </c>
      <c r="Q134" s="17">
        <f t="shared" si="13"/>
        <v>0</v>
      </c>
      <c r="R134" s="16"/>
      <c r="S134" s="16"/>
      <c r="T134" s="15"/>
      <c r="U134" s="15"/>
    </row>
    <row r="135" spans="1:21" x14ac:dyDescent="0.25">
      <c r="A135" s="32">
        <v>131</v>
      </c>
      <c r="B135" s="39">
        <v>51101522</v>
      </c>
      <c r="C135" s="38" t="s">
        <v>746</v>
      </c>
      <c r="D135" s="33" t="s">
        <v>747</v>
      </c>
      <c r="E135" s="33"/>
      <c r="F135" s="34">
        <v>638</v>
      </c>
      <c r="G135" s="36">
        <v>1134</v>
      </c>
      <c r="H135" s="35">
        <f t="shared" si="16"/>
        <v>1772</v>
      </c>
      <c r="I135" s="14"/>
      <c r="J135" s="16"/>
      <c r="K135" s="14"/>
      <c r="L135" s="17"/>
      <c r="M135" s="17">
        <f t="shared" si="17"/>
        <v>0</v>
      </c>
      <c r="N135" s="17">
        <f t="shared" si="12"/>
        <v>0</v>
      </c>
      <c r="O135" s="17">
        <f t="shared" si="14"/>
        <v>0</v>
      </c>
      <c r="P135" s="17">
        <f t="shared" si="15"/>
        <v>0</v>
      </c>
      <c r="Q135" s="17">
        <f t="shared" si="13"/>
        <v>0</v>
      </c>
      <c r="R135" s="16"/>
      <c r="S135" s="16"/>
      <c r="T135" s="15"/>
      <c r="U135" s="15"/>
    </row>
    <row r="136" spans="1:21" x14ac:dyDescent="0.25">
      <c r="A136" s="32">
        <v>132</v>
      </c>
      <c r="B136" s="39">
        <v>51161602</v>
      </c>
      <c r="C136" s="38" t="s">
        <v>748</v>
      </c>
      <c r="D136" s="33" t="s">
        <v>749</v>
      </c>
      <c r="E136" s="33"/>
      <c r="F136" s="34">
        <v>115</v>
      </c>
      <c r="G136" s="34">
        <v>36</v>
      </c>
      <c r="H136" s="35">
        <f t="shared" si="16"/>
        <v>151</v>
      </c>
      <c r="I136" s="14"/>
      <c r="J136" s="16"/>
      <c r="K136" s="14"/>
      <c r="L136" s="17"/>
      <c r="M136" s="17">
        <f t="shared" si="17"/>
        <v>0</v>
      </c>
      <c r="N136" s="17">
        <f t="shared" si="12"/>
        <v>0</v>
      </c>
      <c r="O136" s="17">
        <f t="shared" si="14"/>
        <v>0</v>
      </c>
      <c r="P136" s="17">
        <f t="shared" si="15"/>
        <v>0</v>
      </c>
      <c r="Q136" s="17">
        <f t="shared" si="13"/>
        <v>0</v>
      </c>
      <c r="R136" s="16"/>
      <c r="S136" s="16"/>
      <c r="T136" s="15"/>
      <c r="U136" s="15"/>
    </row>
    <row r="137" spans="1:21" x14ac:dyDescent="0.25">
      <c r="A137" s="32">
        <v>133</v>
      </c>
      <c r="B137" s="39">
        <v>51101504</v>
      </c>
      <c r="C137" s="38" t="s">
        <v>750</v>
      </c>
      <c r="D137" s="33" t="s">
        <v>751</v>
      </c>
      <c r="E137" s="33"/>
      <c r="F137" s="36">
        <v>8798</v>
      </c>
      <c r="G137" s="36">
        <v>4662</v>
      </c>
      <c r="H137" s="35">
        <f t="shared" si="16"/>
        <v>13460</v>
      </c>
      <c r="I137" s="14"/>
      <c r="J137" s="16"/>
      <c r="K137" s="14"/>
      <c r="L137" s="17"/>
      <c r="M137" s="17">
        <f t="shared" si="17"/>
        <v>0</v>
      </c>
      <c r="N137" s="17">
        <f t="shared" si="12"/>
        <v>0</v>
      </c>
      <c r="O137" s="17">
        <f t="shared" si="14"/>
        <v>0</v>
      </c>
      <c r="P137" s="17">
        <f t="shared" si="15"/>
        <v>0</v>
      </c>
      <c r="Q137" s="17">
        <f t="shared" si="13"/>
        <v>0</v>
      </c>
      <c r="R137" s="16"/>
      <c r="S137" s="16"/>
      <c r="T137" s="15"/>
      <c r="U137" s="15"/>
    </row>
    <row r="138" spans="1:21" x14ac:dyDescent="0.25">
      <c r="A138" s="32">
        <v>134</v>
      </c>
      <c r="B138" s="39">
        <v>51141502</v>
      </c>
      <c r="C138" s="38" t="s">
        <v>752</v>
      </c>
      <c r="D138" s="33" t="s">
        <v>753</v>
      </c>
      <c r="E138" s="33"/>
      <c r="F138" s="34">
        <v>166</v>
      </c>
      <c r="G138" s="34">
        <v>12</v>
      </c>
      <c r="H138" s="35">
        <f t="shared" si="16"/>
        <v>178</v>
      </c>
      <c r="I138" s="14"/>
      <c r="J138" s="16"/>
      <c r="K138" s="14"/>
      <c r="L138" s="17"/>
      <c r="M138" s="17">
        <f t="shared" si="17"/>
        <v>0</v>
      </c>
      <c r="N138" s="17">
        <f t="shared" si="12"/>
        <v>0</v>
      </c>
      <c r="O138" s="17">
        <f t="shared" si="14"/>
        <v>0</v>
      </c>
      <c r="P138" s="17">
        <f t="shared" si="15"/>
        <v>0</v>
      </c>
      <c r="Q138" s="17">
        <f t="shared" si="13"/>
        <v>0</v>
      </c>
      <c r="R138" s="16"/>
      <c r="S138" s="16"/>
      <c r="T138" s="15"/>
      <c r="U138" s="15"/>
    </row>
    <row r="139" spans="1:21" x14ac:dyDescent="0.25">
      <c r="A139" s="32">
        <v>135</v>
      </c>
      <c r="B139" s="39">
        <v>51141502</v>
      </c>
      <c r="C139" s="38" t="s">
        <v>754</v>
      </c>
      <c r="D139" s="33" t="s">
        <v>755</v>
      </c>
      <c r="E139" s="33"/>
      <c r="F139" s="34">
        <v>83</v>
      </c>
      <c r="G139" s="34"/>
      <c r="H139" s="35">
        <f t="shared" si="16"/>
        <v>83</v>
      </c>
      <c r="I139" s="14"/>
      <c r="J139" s="16"/>
      <c r="K139" s="14"/>
      <c r="L139" s="17"/>
      <c r="M139" s="17">
        <f t="shared" si="17"/>
        <v>0</v>
      </c>
      <c r="N139" s="17">
        <f t="shared" si="12"/>
        <v>0</v>
      </c>
      <c r="O139" s="17">
        <f t="shared" si="14"/>
        <v>0</v>
      </c>
      <c r="P139" s="17">
        <f t="shared" si="15"/>
        <v>0</v>
      </c>
      <c r="Q139" s="17">
        <f t="shared" si="13"/>
        <v>0</v>
      </c>
      <c r="R139" s="16"/>
      <c r="S139" s="16"/>
      <c r="T139" s="15"/>
      <c r="U139" s="15"/>
    </row>
    <row r="140" spans="1:21" x14ac:dyDescent="0.25">
      <c r="A140" s="32">
        <v>136</v>
      </c>
      <c r="B140" s="39">
        <v>51141502</v>
      </c>
      <c r="C140" s="38" t="s">
        <v>756</v>
      </c>
      <c r="D140" s="33" t="s">
        <v>757</v>
      </c>
      <c r="E140" s="33"/>
      <c r="F140" s="34">
        <v>96</v>
      </c>
      <c r="G140" s="34"/>
      <c r="H140" s="35">
        <f t="shared" si="16"/>
        <v>96</v>
      </c>
      <c r="I140" s="14"/>
      <c r="J140" s="16"/>
      <c r="K140" s="14"/>
      <c r="L140" s="17"/>
      <c r="M140" s="17">
        <f t="shared" si="17"/>
        <v>0</v>
      </c>
      <c r="N140" s="17">
        <f t="shared" si="12"/>
        <v>0</v>
      </c>
      <c r="O140" s="17">
        <f t="shared" si="14"/>
        <v>0</v>
      </c>
      <c r="P140" s="17">
        <f t="shared" si="15"/>
        <v>0</v>
      </c>
      <c r="Q140" s="17">
        <f t="shared" si="13"/>
        <v>0</v>
      </c>
      <c r="R140" s="16"/>
      <c r="S140" s="16"/>
      <c r="T140" s="15"/>
      <c r="U140" s="15"/>
    </row>
    <row r="141" spans="1:21" x14ac:dyDescent="0.25">
      <c r="A141" s="32">
        <v>137</v>
      </c>
      <c r="B141" s="39">
        <v>51141502</v>
      </c>
      <c r="C141" s="38" t="s">
        <v>758</v>
      </c>
      <c r="D141" s="33" t="s">
        <v>759</v>
      </c>
      <c r="E141" s="33"/>
      <c r="F141" s="34">
        <v>230</v>
      </c>
      <c r="G141" s="34">
        <v>150</v>
      </c>
      <c r="H141" s="35">
        <f t="shared" si="16"/>
        <v>380</v>
      </c>
      <c r="I141" s="14"/>
      <c r="J141" s="16"/>
      <c r="K141" s="14"/>
      <c r="L141" s="17"/>
      <c r="M141" s="17">
        <f t="shared" si="17"/>
        <v>0</v>
      </c>
      <c r="N141" s="17">
        <f t="shared" si="12"/>
        <v>0</v>
      </c>
      <c r="O141" s="17">
        <f t="shared" si="14"/>
        <v>0</v>
      </c>
      <c r="P141" s="17">
        <f t="shared" si="15"/>
        <v>0</v>
      </c>
      <c r="Q141" s="17">
        <f t="shared" si="13"/>
        <v>0</v>
      </c>
      <c r="R141" s="16"/>
      <c r="S141" s="16"/>
      <c r="T141" s="15"/>
      <c r="U141" s="15"/>
    </row>
    <row r="142" spans="1:21" x14ac:dyDescent="0.25">
      <c r="A142" s="32">
        <v>138</v>
      </c>
      <c r="B142" s="39">
        <v>51121718</v>
      </c>
      <c r="C142" s="38" t="s">
        <v>760</v>
      </c>
      <c r="D142" s="33" t="s">
        <v>761</v>
      </c>
      <c r="E142" s="33"/>
      <c r="F142" s="36">
        <v>10200</v>
      </c>
      <c r="G142" s="34">
        <v>780</v>
      </c>
      <c r="H142" s="35">
        <f t="shared" si="16"/>
        <v>10980</v>
      </c>
      <c r="I142" s="14"/>
      <c r="J142" s="16"/>
      <c r="K142" s="14"/>
      <c r="L142" s="17"/>
      <c r="M142" s="17">
        <f t="shared" si="17"/>
        <v>0</v>
      </c>
      <c r="N142" s="17">
        <f t="shared" si="12"/>
        <v>0</v>
      </c>
      <c r="O142" s="17">
        <f t="shared" si="14"/>
        <v>0</v>
      </c>
      <c r="P142" s="17">
        <f t="shared" si="15"/>
        <v>0</v>
      </c>
      <c r="Q142" s="17">
        <f t="shared" si="13"/>
        <v>0</v>
      </c>
      <c r="R142" s="16"/>
      <c r="S142" s="16"/>
      <c r="T142" s="15"/>
      <c r="U142" s="15"/>
    </row>
    <row r="143" spans="1:21" x14ac:dyDescent="0.25">
      <c r="A143" s="32">
        <v>139</v>
      </c>
      <c r="B143" s="39">
        <v>51131709</v>
      </c>
      <c r="C143" s="38" t="s">
        <v>762</v>
      </c>
      <c r="D143" s="33" t="s">
        <v>763</v>
      </c>
      <c r="E143" s="33"/>
      <c r="F143" s="36">
        <v>1913</v>
      </c>
      <c r="G143" s="34">
        <v>930</v>
      </c>
      <c r="H143" s="35">
        <f t="shared" si="16"/>
        <v>2843</v>
      </c>
      <c r="I143" s="14"/>
      <c r="J143" s="16"/>
      <c r="K143" s="14"/>
      <c r="L143" s="17"/>
      <c r="M143" s="17">
        <f t="shared" si="17"/>
        <v>0</v>
      </c>
      <c r="N143" s="17">
        <f t="shared" si="12"/>
        <v>0</v>
      </c>
      <c r="O143" s="17">
        <f t="shared" si="14"/>
        <v>0</v>
      </c>
      <c r="P143" s="17">
        <f t="shared" si="15"/>
        <v>0</v>
      </c>
      <c r="Q143" s="17">
        <f t="shared" si="13"/>
        <v>0</v>
      </c>
      <c r="R143" s="16"/>
      <c r="S143" s="16"/>
      <c r="T143" s="15"/>
      <c r="U143" s="15"/>
    </row>
    <row r="144" spans="1:21" x14ac:dyDescent="0.25">
      <c r="A144" s="32">
        <v>140</v>
      </c>
      <c r="B144" s="39">
        <v>51102707</v>
      </c>
      <c r="C144" s="38" t="s">
        <v>764</v>
      </c>
      <c r="D144" s="33" t="s">
        <v>765</v>
      </c>
      <c r="E144" s="33"/>
      <c r="F144" s="34">
        <v>3</v>
      </c>
      <c r="G144" s="34"/>
      <c r="H144" s="35">
        <f t="shared" si="16"/>
        <v>3</v>
      </c>
      <c r="I144" s="14"/>
      <c r="J144" s="16"/>
      <c r="K144" s="14"/>
      <c r="L144" s="17"/>
      <c r="M144" s="17">
        <f t="shared" si="17"/>
        <v>0</v>
      </c>
      <c r="N144" s="17">
        <f t="shared" si="12"/>
        <v>0</v>
      </c>
      <c r="O144" s="17">
        <f t="shared" si="14"/>
        <v>0</v>
      </c>
      <c r="P144" s="17">
        <f t="shared" si="15"/>
        <v>0</v>
      </c>
      <c r="Q144" s="17">
        <f t="shared" si="13"/>
        <v>0</v>
      </c>
      <c r="R144" s="16"/>
      <c r="S144" s="16"/>
      <c r="T144" s="15"/>
      <c r="U144" s="15"/>
    </row>
    <row r="145" spans="1:21" x14ac:dyDescent="0.25">
      <c r="A145" s="32">
        <v>141</v>
      </c>
      <c r="B145" s="39">
        <v>51101909</v>
      </c>
      <c r="C145" s="38" t="s">
        <v>766</v>
      </c>
      <c r="D145" s="33" t="s">
        <v>767</v>
      </c>
      <c r="E145" s="33"/>
      <c r="F145" s="34">
        <v>319</v>
      </c>
      <c r="G145" s="34">
        <v>90</v>
      </c>
      <c r="H145" s="35">
        <f t="shared" si="16"/>
        <v>409</v>
      </c>
      <c r="I145" s="14"/>
      <c r="J145" s="16"/>
      <c r="K145" s="14"/>
      <c r="L145" s="17"/>
      <c r="M145" s="17">
        <f t="shared" si="17"/>
        <v>0</v>
      </c>
      <c r="N145" s="17">
        <f t="shared" si="12"/>
        <v>0</v>
      </c>
      <c r="O145" s="17">
        <f t="shared" si="14"/>
        <v>0</v>
      </c>
      <c r="P145" s="17">
        <f t="shared" si="15"/>
        <v>0</v>
      </c>
      <c r="Q145" s="17">
        <f t="shared" si="13"/>
        <v>0</v>
      </c>
      <c r="R145" s="16"/>
      <c r="S145" s="16"/>
      <c r="T145" s="15"/>
      <c r="U145" s="15"/>
    </row>
    <row r="146" spans="1:21" x14ac:dyDescent="0.25">
      <c r="A146" s="32">
        <v>142</v>
      </c>
      <c r="B146" s="39">
        <v>51101909</v>
      </c>
      <c r="C146" s="38" t="s">
        <v>768</v>
      </c>
      <c r="D146" s="33" t="s">
        <v>769</v>
      </c>
      <c r="E146" s="33"/>
      <c r="F146" s="34">
        <v>893</v>
      </c>
      <c r="G146" s="34"/>
      <c r="H146" s="35">
        <f t="shared" si="16"/>
        <v>893</v>
      </c>
      <c r="I146" s="14"/>
      <c r="J146" s="16"/>
      <c r="K146" s="14"/>
      <c r="L146" s="17"/>
      <c r="M146" s="17">
        <f t="shared" si="17"/>
        <v>0</v>
      </c>
      <c r="N146" s="17">
        <f t="shared" si="12"/>
        <v>0</v>
      </c>
      <c r="O146" s="17">
        <f t="shared" si="14"/>
        <v>0</v>
      </c>
      <c r="P146" s="17">
        <f t="shared" si="15"/>
        <v>0</v>
      </c>
      <c r="Q146" s="17">
        <f t="shared" si="13"/>
        <v>0</v>
      </c>
      <c r="R146" s="16"/>
      <c r="S146" s="16"/>
      <c r="T146" s="15"/>
      <c r="U146" s="15"/>
    </row>
    <row r="147" spans="1:21" x14ac:dyDescent="0.25">
      <c r="A147" s="32">
        <v>143</v>
      </c>
      <c r="B147" s="39">
        <v>51101805</v>
      </c>
      <c r="C147" s="38" t="s">
        <v>770</v>
      </c>
      <c r="D147" s="33" t="s">
        <v>771</v>
      </c>
      <c r="E147" s="33"/>
      <c r="F147" s="34">
        <v>32</v>
      </c>
      <c r="G147" s="34">
        <v>24</v>
      </c>
      <c r="H147" s="35">
        <f t="shared" si="16"/>
        <v>56</v>
      </c>
      <c r="I147" s="14"/>
      <c r="J147" s="16"/>
      <c r="K147" s="14"/>
      <c r="L147" s="17"/>
      <c r="M147" s="17">
        <f t="shared" si="17"/>
        <v>0</v>
      </c>
      <c r="N147" s="17">
        <f t="shared" si="12"/>
        <v>0</v>
      </c>
      <c r="O147" s="17">
        <f t="shared" si="14"/>
        <v>0</v>
      </c>
      <c r="P147" s="17">
        <f t="shared" si="15"/>
        <v>0</v>
      </c>
      <c r="Q147" s="17">
        <f t="shared" si="13"/>
        <v>0</v>
      </c>
      <c r="R147" s="16"/>
      <c r="S147" s="16"/>
      <c r="T147" s="15"/>
      <c r="U147" s="15"/>
    </row>
    <row r="148" spans="1:21" x14ac:dyDescent="0.25">
      <c r="A148" s="32">
        <v>144</v>
      </c>
      <c r="B148" s="39">
        <v>51101805</v>
      </c>
      <c r="C148" s="38" t="s">
        <v>772</v>
      </c>
      <c r="D148" s="33" t="s">
        <v>773</v>
      </c>
      <c r="E148" s="33"/>
      <c r="F148" s="34">
        <v>80</v>
      </c>
      <c r="G148" s="34"/>
      <c r="H148" s="35">
        <f t="shared" si="16"/>
        <v>80</v>
      </c>
      <c r="I148" s="14"/>
      <c r="J148" s="16"/>
      <c r="K148" s="14"/>
      <c r="L148" s="17"/>
      <c r="M148" s="17">
        <f t="shared" si="17"/>
        <v>0</v>
      </c>
      <c r="N148" s="17">
        <f t="shared" si="12"/>
        <v>0</v>
      </c>
      <c r="O148" s="17">
        <f t="shared" si="14"/>
        <v>0</v>
      </c>
      <c r="P148" s="17">
        <f t="shared" si="15"/>
        <v>0</v>
      </c>
      <c r="Q148" s="17">
        <f t="shared" si="13"/>
        <v>0</v>
      </c>
      <c r="R148" s="16"/>
      <c r="S148" s="16"/>
      <c r="T148" s="15"/>
      <c r="U148" s="15"/>
    </row>
    <row r="149" spans="1:21" x14ac:dyDescent="0.25">
      <c r="A149" s="32">
        <v>145</v>
      </c>
      <c r="B149" s="39">
        <v>51101805</v>
      </c>
      <c r="C149" s="38" t="s">
        <v>774</v>
      </c>
      <c r="D149" s="33" t="s">
        <v>775</v>
      </c>
      <c r="E149" s="33"/>
      <c r="F149" s="34">
        <v>26</v>
      </c>
      <c r="G149" s="34"/>
      <c r="H149" s="35">
        <f t="shared" si="16"/>
        <v>26</v>
      </c>
      <c r="I149" s="14"/>
      <c r="J149" s="16"/>
      <c r="K149" s="14"/>
      <c r="L149" s="17"/>
      <c r="M149" s="17">
        <f t="shared" si="17"/>
        <v>0</v>
      </c>
      <c r="N149" s="17">
        <f t="shared" si="12"/>
        <v>0</v>
      </c>
      <c r="O149" s="17">
        <f t="shared" si="14"/>
        <v>0</v>
      </c>
      <c r="P149" s="17">
        <f t="shared" si="15"/>
        <v>0</v>
      </c>
      <c r="Q149" s="17">
        <f t="shared" si="13"/>
        <v>0</v>
      </c>
      <c r="R149" s="16"/>
      <c r="S149" s="16"/>
      <c r="T149" s="15"/>
      <c r="U149" s="15"/>
    </row>
    <row r="150" spans="1:21" x14ac:dyDescent="0.25">
      <c r="A150" s="32">
        <v>146</v>
      </c>
      <c r="B150" s="39">
        <v>51141715</v>
      </c>
      <c r="C150" s="38" t="s">
        <v>776</v>
      </c>
      <c r="D150" s="33" t="s">
        <v>777</v>
      </c>
      <c r="E150" s="33"/>
      <c r="F150" s="34">
        <v>77</v>
      </c>
      <c r="G150" s="34">
        <v>90</v>
      </c>
      <c r="H150" s="35">
        <f t="shared" si="16"/>
        <v>167</v>
      </c>
      <c r="I150" s="14"/>
      <c r="J150" s="16"/>
      <c r="K150" s="14"/>
      <c r="L150" s="17"/>
      <c r="M150" s="17">
        <f t="shared" si="17"/>
        <v>0</v>
      </c>
      <c r="N150" s="17">
        <f t="shared" si="12"/>
        <v>0</v>
      </c>
      <c r="O150" s="17">
        <f t="shared" si="14"/>
        <v>0</v>
      </c>
      <c r="P150" s="17">
        <f t="shared" si="15"/>
        <v>0</v>
      </c>
      <c r="Q150" s="17">
        <f t="shared" si="13"/>
        <v>0</v>
      </c>
      <c r="R150" s="16"/>
      <c r="S150" s="16"/>
      <c r="T150" s="15"/>
      <c r="U150" s="15"/>
    </row>
    <row r="151" spans="1:21" x14ac:dyDescent="0.25">
      <c r="A151" s="32">
        <v>147</v>
      </c>
      <c r="B151" s="39">
        <v>51141715</v>
      </c>
      <c r="C151" s="38" t="s">
        <v>778</v>
      </c>
      <c r="D151" s="33" t="s">
        <v>779</v>
      </c>
      <c r="E151" s="33"/>
      <c r="F151" s="34">
        <v>128</v>
      </c>
      <c r="G151" s="34">
        <v>66</v>
      </c>
      <c r="H151" s="35">
        <f t="shared" si="16"/>
        <v>194</v>
      </c>
      <c r="I151" s="14"/>
      <c r="J151" s="16"/>
      <c r="K151" s="14"/>
      <c r="L151" s="17"/>
      <c r="M151" s="17">
        <f t="shared" si="17"/>
        <v>0</v>
      </c>
      <c r="N151" s="17">
        <f t="shared" si="12"/>
        <v>0</v>
      </c>
      <c r="O151" s="17">
        <f t="shared" si="14"/>
        <v>0</v>
      </c>
      <c r="P151" s="17">
        <f t="shared" si="15"/>
        <v>0</v>
      </c>
      <c r="Q151" s="17">
        <f t="shared" si="13"/>
        <v>0</v>
      </c>
      <c r="R151" s="16"/>
      <c r="S151" s="16"/>
      <c r="T151" s="15"/>
      <c r="U151" s="15"/>
    </row>
    <row r="152" spans="1:21" x14ac:dyDescent="0.25">
      <c r="A152" s="32">
        <v>148</v>
      </c>
      <c r="B152" s="39">
        <v>51241208</v>
      </c>
      <c r="C152" s="38" t="s">
        <v>780</v>
      </c>
      <c r="D152" s="33" t="s">
        <v>781</v>
      </c>
      <c r="E152" s="33"/>
      <c r="F152" s="34">
        <v>19</v>
      </c>
      <c r="G152" s="34">
        <v>15</v>
      </c>
      <c r="H152" s="35">
        <f t="shared" si="16"/>
        <v>34</v>
      </c>
      <c r="I152" s="14"/>
      <c r="J152" s="16"/>
      <c r="K152" s="14"/>
      <c r="L152" s="17"/>
      <c r="M152" s="17">
        <f t="shared" si="17"/>
        <v>0</v>
      </c>
      <c r="N152" s="17">
        <f t="shared" si="12"/>
        <v>0</v>
      </c>
      <c r="O152" s="17">
        <f t="shared" si="14"/>
        <v>0</v>
      </c>
      <c r="P152" s="17">
        <f t="shared" si="15"/>
        <v>0</v>
      </c>
      <c r="Q152" s="17">
        <f t="shared" si="13"/>
        <v>0</v>
      </c>
      <c r="R152" s="16"/>
      <c r="S152" s="16"/>
      <c r="T152" s="15"/>
      <c r="U152" s="15"/>
    </row>
    <row r="153" spans="1:21" x14ac:dyDescent="0.25">
      <c r="A153" s="32">
        <v>149</v>
      </c>
      <c r="B153" s="39">
        <v>51211502</v>
      </c>
      <c r="C153" s="38" t="s">
        <v>782</v>
      </c>
      <c r="D153" s="33" t="s">
        <v>783</v>
      </c>
      <c r="E153" s="33"/>
      <c r="F153" s="34">
        <v>395</v>
      </c>
      <c r="G153" s="34">
        <v>96</v>
      </c>
      <c r="H153" s="35">
        <f t="shared" si="16"/>
        <v>491</v>
      </c>
      <c r="I153" s="14"/>
      <c r="J153" s="16"/>
      <c r="K153" s="14"/>
      <c r="L153" s="17"/>
      <c r="M153" s="17">
        <f t="shared" si="17"/>
        <v>0</v>
      </c>
      <c r="N153" s="17">
        <f t="shared" si="12"/>
        <v>0</v>
      </c>
      <c r="O153" s="17">
        <f t="shared" si="14"/>
        <v>0</v>
      </c>
      <c r="P153" s="17">
        <f t="shared" si="15"/>
        <v>0</v>
      </c>
      <c r="Q153" s="17">
        <f t="shared" si="13"/>
        <v>0</v>
      </c>
      <c r="R153" s="16"/>
      <c r="S153" s="16"/>
      <c r="T153" s="15"/>
      <c r="U153" s="15"/>
    </row>
    <row r="154" spans="1:21" x14ac:dyDescent="0.25">
      <c r="A154" s="32">
        <v>150</v>
      </c>
      <c r="B154" s="39">
        <v>51121817</v>
      </c>
      <c r="C154" s="38" t="s">
        <v>784</v>
      </c>
      <c r="D154" s="33" t="s">
        <v>785</v>
      </c>
      <c r="E154" s="33"/>
      <c r="F154" s="36">
        <v>1084</v>
      </c>
      <c r="G154" s="34">
        <v>23</v>
      </c>
      <c r="H154" s="35">
        <f t="shared" si="16"/>
        <v>1107</v>
      </c>
      <c r="I154" s="14"/>
      <c r="J154" s="16"/>
      <c r="K154" s="14"/>
      <c r="L154" s="17"/>
      <c r="M154" s="17">
        <f t="shared" si="17"/>
        <v>0</v>
      </c>
      <c r="N154" s="17">
        <f t="shared" si="12"/>
        <v>0</v>
      </c>
      <c r="O154" s="17">
        <f t="shared" si="14"/>
        <v>0</v>
      </c>
      <c r="P154" s="17">
        <f t="shared" si="15"/>
        <v>0</v>
      </c>
      <c r="Q154" s="17">
        <f t="shared" si="13"/>
        <v>0</v>
      </c>
      <c r="R154" s="16"/>
      <c r="S154" s="16"/>
      <c r="T154" s="15"/>
      <c r="U154" s="15"/>
    </row>
    <row r="155" spans="1:21" x14ac:dyDescent="0.25">
      <c r="A155" s="32">
        <v>151</v>
      </c>
      <c r="B155" s="39">
        <v>51131802</v>
      </c>
      <c r="C155" s="38" t="s">
        <v>786</v>
      </c>
      <c r="D155" s="33" t="s">
        <v>787</v>
      </c>
      <c r="E155" s="33"/>
      <c r="F155" s="34">
        <v>8</v>
      </c>
      <c r="G155" s="34"/>
      <c r="H155" s="35">
        <f t="shared" si="16"/>
        <v>8</v>
      </c>
      <c r="I155" s="14"/>
      <c r="J155" s="16"/>
      <c r="K155" s="14"/>
      <c r="L155" s="17"/>
      <c r="M155" s="17">
        <f t="shared" si="17"/>
        <v>0</v>
      </c>
      <c r="N155" s="17">
        <f t="shared" si="12"/>
        <v>0</v>
      </c>
      <c r="O155" s="17">
        <f t="shared" si="14"/>
        <v>0</v>
      </c>
      <c r="P155" s="17">
        <f t="shared" si="15"/>
        <v>0</v>
      </c>
      <c r="Q155" s="17">
        <f t="shared" si="13"/>
        <v>0</v>
      </c>
      <c r="R155" s="16"/>
      <c r="S155" s="16"/>
      <c r="T155" s="15"/>
      <c r="U155" s="15"/>
    </row>
    <row r="156" spans="1:21" x14ac:dyDescent="0.25">
      <c r="A156" s="32">
        <v>152</v>
      </c>
      <c r="B156" s="39">
        <v>511331604</v>
      </c>
      <c r="C156" s="38" t="s">
        <v>788</v>
      </c>
      <c r="D156" s="33" t="s">
        <v>789</v>
      </c>
      <c r="E156" s="33"/>
      <c r="F156" s="34">
        <v>96</v>
      </c>
      <c r="G156" s="34"/>
      <c r="H156" s="35">
        <f t="shared" si="16"/>
        <v>96</v>
      </c>
      <c r="I156" s="14"/>
      <c r="J156" s="16"/>
      <c r="K156" s="14"/>
      <c r="L156" s="17"/>
      <c r="M156" s="17">
        <f t="shared" si="17"/>
        <v>0</v>
      </c>
      <c r="N156" s="17">
        <f t="shared" si="12"/>
        <v>0</v>
      </c>
      <c r="O156" s="17">
        <f t="shared" si="14"/>
        <v>0</v>
      </c>
      <c r="P156" s="17">
        <f t="shared" si="15"/>
        <v>0</v>
      </c>
      <c r="Q156" s="17">
        <f t="shared" si="13"/>
        <v>0</v>
      </c>
      <c r="R156" s="16"/>
      <c r="S156" s="16"/>
      <c r="T156" s="15"/>
      <c r="U156" s="15"/>
    </row>
    <row r="157" spans="1:21" x14ac:dyDescent="0.25">
      <c r="A157" s="32">
        <v>153</v>
      </c>
      <c r="B157" s="39">
        <v>51131611</v>
      </c>
      <c r="C157" s="38" t="s">
        <v>790</v>
      </c>
      <c r="D157" s="33" t="s">
        <v>791</v>
      </c>
      <c r="E157" s="33"/>
      <c r="F157" s="36">
        <v>1785</v>
      </c>
      <c r="G157" s="34">
        <v>72</v>
      </c>
      <c r="H157" s="35">
        <f t="shared" si="16"/>
        <v>1857</v>
      </c>
      <c r="I157" s="14"/>
      <c r="J157" s="16"/>
      <c r="K157" s="14"/>
      <c r="L157" s="17"/>
      <c r="M157" s="17">
        <f t="shared" si="17"/>
        <v>0</v>
      </c>
      <c r="N157" s="17">
        <f t="shared" si="12"/>
        <v>0</v>
      </c>
      <c r="O157" s="17">
        <f t="shared" si="14"/>
        <v>0</v>
      </c>
      <c r="P157" s="17">
        <f t="shared" si="15"/>
        <v>0</v>
      </c>
      <c r="Q157" s="17">
        <f t="shared" si="13"/>
        <v>0</v>
      </c>
      <c r="R157" s="16"/>
      <c r="S157" s="16"/>
      <c r="T157" s="15"/>
      <c r="U157" s="15"/>
    </row>
    <row r="158" spans="1:21" x14ac:dyDescent="0.25">
      <c r="A158" s="32">
        <v>154</v>
      </c>
      <c r="B158" s="39">
        <v>51131611</v>
      </c>
      <c r="C158" s="38" t="s">
        <v>792</v>
      </c>
      <c r="D158" s="33" t="s">
        <v>793</v>
      </c>
      <c r="E158" s="33"/>
      <c r="F158" s="34">
        <v>96</v>
      </c>
      <c r="G158" s="34"/>
      <c r="H158" s="35">
        <f t="shared" si="16"/>
        <v>96</v>
      </c>
      <c r="I158" s="14"/>
      <c r="J158" s="16"/>
      <c r="K158" s="14"/>
      <c r="L158" s="17"/>
      <c r="M158" s="17">
        <f t="shared" si="17"/>
        <v>0</v>
      </c>
      <c r="N158" s="17">
        <f t="shared" si="12"/>
        <v>0</v>
      </c>
      <c r="O158" s="17">
        <f t="shared" si="14"/>
        <v>0</v>
      </c>
      <c r="P158" s="17">
        <f t="shared" si="15"/>
        <v>0</v>
      </c>
      <c r="Q158" s="17">
        <f t="shared" si="13"/>
        <v>0</v>
      </c>
      <c r="R158" s="16"/>
      <c r="S158" s="16"/>
      <c r="T158" s="15"/>
      <c r="U158" s="15"/>
    </row>
    <row r="159" spans="1:21" x14ac:dyDescent="0.25">
      <c r="A159" s="32">
        <v>155</v>
      </c>
      <c r="B159" s="39">
        <v>51181902</v>
      </c>
      <c r="C159" s="38" t="s">
        <v>794</v>
      </c>
      <c r="D159" s="33" t="s">
        <v>795</v>
      </c>
      <c r="E159" s="33"/>
      <c r="F159" s="34">
        <v>128</v>
      </c>
      <c r="G159" s="34"/>
      <c r="H159" s="35">
        <f t="shared" si="16"/>
        <v>128</v>
      </c>
      <c r="I159" s="14"/>
      <c r="J159" s="16"/>
      <c r="K159" s="14"/>
      <c r="L159" s="17"/>
      <c r="M159" s="17">
        <f t="shared" si="17"/>
        <v>0</v>
      </c>
      <c r="N159" s="17">
        <f t="shared" si="12"/>
        <v>0</v>
      </c>
      <c r="O159" s="17">
        <f t="shared" si="14"/>
        <v>0</v>
      </c>
      <c r="P159" s="17">
        <f t="shared" si="15"/>
        <v>0</v>
      </c>
      <c r="Q159" s="17">
        <f t="shared" si="13"/>
        <v>0</v>
      </c>
      <c r="R159" s="16"/>
      <c r="S159" s="16"/>
      <c r="T159" s="15"/>
      <c r="U159" s="15"/>
    </row>
    <row r="160" spans="1:21" x14ac:dyDescent="0.25">
      <c r="A160" s="32">
        <v>156</v>
      </c>
      <c r="B160" s="39">
        <v>51101548</v>
      </c>
      <c r="C160" s="38" t="s">
        <v>796</v>
      </c>
      <c r="D160" s="33" t="s">
        <v>797</v>
      </c>
      <c r="E160" s="33"/>
      <c r="F160" s="34">
        <v>83</v>
      </c>
      <c r="G160" s="34"/>
      <c r="H160" s="35">
        <f t="shared" si="16"/>
        <v>83</v>
      </c>
      <c r="I160" s="14"/>
      <c r="J160" s="16"/>
      <c r="K160" s="14"/>
      <c r="L160" s="17"/>
      <c r="M160" s="17">
        <f t="shared" si="17"/>
        <v>0</v>
      </c>
      <c r="N160" s="17">
        <f t="shared" si="12"/>
        <v>0</v>
      </c>
      <c r="O160" s="17">
        <f t="shared" si="14"/>
        <v>0</v>
      </c>
      <c r="P160" s="17">
        <f t="shared" si="15"/>
        <v>0</v>
      </c>
      <c r="Q160" s="17">
        <f t="shared" si="13"/>
        <v>0</v>
      </c>
      <c r="R160" s="16"/>
      <c r="S160" s="16"/>
      <c r="T160" s="15"/>
      <c r="U160" s="15"/>
    </row>
    <row r="161" spans="1:21" x14ac:dyDescent="0.25">
      <c r="A161" s="32">
        <v>157</v>
      </c>
      <c r="B161" s="39">
        <v>51142927</v>
      </c>
      <c r="C161" s="38" t="s">
        <v>457</v>
      </c>
      <c r="D161" s="33" t="s">
        <v>458</v>
      </c>
      <c r="E161" s="33" t="s">
        <v>459</v>
      </c>
      <c r="F161" s="34">
        <v>64</v>
      </c>
      <c r="G161" s="34"/>
      <c r="H161" s="35">
        <f t="shared" si="16"/>
        <v>64</v>
      </c>
      <c r="I161" s="14"/>
      <c r="J161" s="16"/>
      <c r="K161" s="14"/>
      <c r="L161" s="17"/>
      <c r="M161" s="17">
        <f t="shared" si="17"/>
        <v>0</v>
      </c>
      <c r="N161" s="17">
        <f t="shared" si="12"/>
        <v>0</v>
      </c>
      <c r="O161" s="17">
        <f t="shared" si="14"/>
        <v>0</v>
      </c>
      <c r="P161" s="17">
        <f t="shared" si="15"/>
        <v>0</v>
      </c>
      <c r="Q161" s="17">
        <f t="shared" si="13"/>
        <v>0</v>
      </c>
      <c r="R161" s="16"/>
      <c r="S161" s="16"/>
      <c r="T161" s="15"/>
      <c r="U161" s="15"/>
    </row>
    <row r="162" spans="1:21" x14ac:dyDescent="0.25">
      <c r="A162" s="32">
        <v>158</v>
      </c>
      <c r="B162" s="39">
        <v>51182101</v>
      </c>
      <c r="C162" s="38" t="s">
        <v>798</v>
      </c>
      <c r="D162" s="33" t="s">
        <v>799</v>
      </c>
      <c r="E162" s="33"/>
      <c r="F162" s="34">
        <v>3</v>
      </c>
      <c r="G162" s="34"/>
      <c r="H162" s="35">
        <f t="shared" si="16"/>
        <v>3</v>
      </c>
      <c r="I162" s="14"/>
      <c r="J162" s="16"/>
      <c r="K162" s="14"/>
      <c r="L162" s="17"/>
      <c r="M162" s="17">
        <f t="shared" si="17"/>
        <v>0</v>
      </c>
      <c r="N162" s="17">
        <f t="shared" si="12"/>
        <v>0</v>
      </c>
      <c r="O162" s="17">
        <f t="shared" si="14"/>
        <v>0</v>
      </c>
      <c r="P162" s="17">
        <f t="shared" si="15"/>
        <v>0</v>
      </c>
      <c r="Q162" s="17">
        <f t="shared" si="13"/>
        <v>0</v>
      </c>
      <c r="R162" s="16"/>
      <c r="S162" s="16"/>
      <c r="T162" s="15"/>
      <c r="U162" s="15"/>
    </row>
    <row r="163" spans="1:21" x14ac:dyDescent="0.25">
      <c r="A163" s="32">
        <v>159</v>
      </c>
      <c r="B163" s="39">
        <v>51182101</v>
      </c>
      <c r="C163" s="38" t="s">
        <v>800</v>
      </c>
      <c r="D163" s="33" t="s">
        <v>801</v>
      </c>
      <c r="E163" s="33"/>
      <c r="F163" s="34">
        <v>26</v>
      </c>
      <c r="G163" s="34"/>
      <c r="H163" s="35">
        <f t="shared" si="16"/>
        <v>26</v>
      </c>
      <c r="I163" s="14"/>
      <c r="J163" s="16"/>
      <c r="K163" s="14"/>
      <c r="L163" s="17"/>
      <c r="M163" s="17">
        <f t="shared" si="17"/>
        <v>0</v>
      </c>
      <c r="N163" s="17">
        <f t="shared" si="12"/>
        <v>0</v>
      </c>
      <c r="O163" s="17">
        <f t="shared" si="14"/>
        <v>0</v>
      </c>
      <c r="P163" s="17">
        <f t="shared" si="15"/>
        <v>0</v>
      </c>
      <c r="Q163" s="17">
        <f t="shared" si="13"/>
        <v>0</v>
      </c>
      <c r="R163" s="16"/>
      <c r="S163" s="16"/>
      <c r="T163" s="15"/>
      <c r="U163" s="15"/>
    </row>
    <row r="164" spans="1:21" x14ac:dyDescent="0.25">
      <c r="A164" s="32">
        <v>160</v>
      </c>
      <c r="B164" s="39">
        <v>51101513</v>
      </c>
      <c r="C164" s="38" t="s">
        <v>802</v>
      </c>
      <c r="D164" s="33" t="s">
        <v>803</v>
      </c>
      <c r="E164" s="33"/>
      <c r="F164" s="34">
        <v>2</v>
      </c>
      <c r="G164" s="34">
        <v>45</v>
      </c>
      <c r="H164" s="35">
        <f t="shared" si="16"/>
        <v>47</v>
      </c>
      <c r="I164" s="14"/>
      <c r="J164" s="16"/>
      <c r="K164" s="14"/>
      <c r="L164" s="17"/>
      <c r="M164" s="17">
        <f t="shared" si="17"/>
        <v>0</v>
      </c>
      <c r="N164" s="17">
        <f t="shared" si="12"/>
        <v>0</v>
      </c>
      <c r="O164" s="17">
        <f t="shared" si="14"/>
        <v>0</v>
      </c>
      <c r="P164" s="17">
        <f t="shared" si="15"/>
        <v>0</v>
      </c>
      <c r="Q164" s="17">
        <f t="shared" si="13"/>
        <v>0</v>
      </c>
      <c r="R164" s="16"/>
      <c r="S164" s="16"/>
      <c r="T164" s="15"/>
      <c r="U164" s="15"/>
    </row>
    <row r="165" spans="1:21" x14ac:dyDescent="0.25">
      <c r="A165" s="32">
        <v>161</v>
      </c>
      <c r="B165" s="39">
        <v>51181704</v>
      </c>
      <c r="C165" s="38" t="s">
        <v>804</v>
      </c>
      <c r="D165" s="33" t="s">
        <v>805</v>
      </c>
      <c r="E165" s="33"/>
      <c r="F165" s="36">
        <v>9881</v>
      </c>
      <c r="G165" s="36">
        <v>4578</v>
      </c>
      <c r="H165" s="35">
        <f t="shared" si="16"/>
        <v>14459</v>
      </c>
      <c r="I165" s="14"/>
      <c r="J165" s="16"/>
      <c r="K165" s="14"/>
      <c r="L165" s="17"/>
      <c r="M165" s="17">
        <f t="shared" si="17"/>
        <v>0</v>
      </c>
      <c r="N165" s="17">
        <f t="shared" si="12"/>
        <v>0</v>
      </c>
      <c r="O165" s="17">
        <f t="shared" si="14"/>
        <v>0</v>
      </c>
      <c r="P165" s="17">
        <f t="shared" si="15"/>
        <v>0</v>
      </c>
      <c r="Q165" s="17">
        <f t="shared" si="13"/>
        <v>0</v>
      </c>
      <c r="R165" s="16"/>
      <c r="S165" s="16"/>
      <c r="T165" s="15"/>
      <c r="U165" s="15"/>
    </row>
    <row r="166" spans="1:21" x14ac:dyDescent="0.25">
      <c r="A166" s="32">
        <v>162</v>
      </c>
      <c r="B166" s="39">
        <v>51181704</v>
      </c>
      <c r="C166" s="38" t="s">
        <v>806</v>
      </c>
      <c r="D166" s="33" t="s">
        <v>807</v>
      </c>
      <c r="E166" s="33"/>
      <c r="F166" s="34">
        <v>1</v>
      </c>
      <c r="G166" s="34"/>
      <c r="H166" s="35">
        <f t="shared" si="16"/>
        <v>1</v>
      </c>
      <c r="I166" s="14"/>
      <c r="J166" s="16"/>
      <c r="K166" s="14"/>
      <c r="L166" s="17"/>
      <c r="M166" s="17">
        <f t="shared" si="17"/>
        <v>0</v>
      </c>
      <c r="N166" s="17">
        <f t="shared" si="12"/>
        <v>0</v>
      </c>
      <c r="O166" s="17">
        <f t="shared" si="14"/>
        <v>0</v>
      </c>
      <c r="P166" s="17">
        <f t="shared" si="15"/>
        <v>0</v>
      </c>
      <c r="Q166" s="17">
        <f t="shared" si="13"/>
        <v>0</v>
      </c>
      <c r="R166" s="16"/>
      <c r="S166" s="16"/>
      <c r="T166" s="15"/>
      <c r="U166" s="15"/>
    </row>
    <row r="167" spans="1:21" x14ac:dyDescent="0.25">
      <c r="A167" s="32">
        <v>163</v>
      </c>
      <c r="B167" s="39">
        <v>51141812</v>
      </c>
      <c r="C167" s="38" t="s">
        <v>808</v>
      </c>
      <c r="D167" s="33" t="s">
        <v>809</v>
      </c>
      <c r="E167" s="33"/>
      <c r="F167" s="36">
        <v>6184</v>
      </c>
      <c r="G167" s="34"/>
      <c r="H167" s="35">
        <f t="shared" si="16"/>
        <v>6184</v>
      </c>
      <c r="I167" s="14"/>
      <c r="J167" s="16"/>
      <c r="K167" s="14"/>
      <c r="L167" s="17"/>
      <c r="M167" s="17">
        <f t="shared" si="17"/>
        <v>0</v>
      </c>
      <c r="N167" s="17">
        <f t="shared" si="12"/>
        <v>0</v>
      </c>
      <c r="O167" s="17">
        <f t="shared" si="14"/>
        <v>0</v>
      </c>
      <c r="P167" s="17">
        <f t="shared" si="15"/>
        <v>0</v>
      </c>
      <c r="Q167" s="17">
        <f t="shared" si="13"/>
        <v>0</v>
      </c>
      <c r="R167" s="16"/>
      <c r="S167" s="16"/>
      <c r="T167" s="15"/>
      <c r="U167" s="15"/>
    </row>
    <row r="168" spans="1:21" x14ac:dyDescent="0.25">
      <c r="A168" s="32">
        <v>164</v>
      </c>
      <c r="B168" s="39">
        <v>51191601</v>
      </c>
      <c r="C168" s="38" t="s">
        <v>810</v>
      </c>
      <c r="D168" s="33" t="s">
        <v>811</v>
      </c>
      <c r="E168" s="33" t="s">
        <v>315</v>
      </c>
      <c r="F168" s="34">
        <v>153</v>
      </c>
      <c r="G168" s="34">
        <v>594</v>
      </c>
      <c r="H168" s="35">
        <f t="shared" si="16"/>
        <v>747</v>
      </c>
      <c r="I168" s="14"/>
      <c r="J168" s="16"/>
      <c r="K168" s="14"/>
      <c r="L168" s="17"/>
      <c r="M168" s="17">
        <f t="shared" si="17"/>
        <v>0</v>
      </c>
      <c r="N168" s="17">
        <f t="shared" si="12"/>
        <v>0</v>
      </c>
      <c r="O168" s="17">
        <f t="shared" si="14"/>
        <v>0</v>
      </c>
      <c r="P168" s="17">
        <f t="shared" si="15"/>
        <v>0</v>
      </c>
      <c r="Q168" s="17">
        <f t="shared" si="13"/>
        <v>0</v>
      </c>
      <c r="R168" s="16"/>
      <c r="S168" s="16"/>
      <c r="T168" s="15"/>
      <c r="U168" s="15"/>
    </row>
    <row r="169" spans="1:21" x14ac:dyDescent="0.25">
      <c r="A169" s="32">
        <v>165</v>
      </c>
      <c r="B169" s="39">
        <v>51191601</v>
      </c>
      <c r="C169" s="38" t="s">
        <v>812</v>
      </c>
      <c r="D169" s="33" t="s">
        <v>813</v>
      </c>
      <c r="E169" s="33" t="s">
        <v>315</v>
      </c>
      <c r="F169" s="36">
        <v>4909</v>
      </c>
      <c r="G169" s="34">
        <v>750</v>
      </c>
      <c r="H169" s="35">
        <f t="shared" si="16"/>
        <v>5659</v>
      </c>
      <c r="I169" s="14"/>
      <c r="J169" s="16"/>
      <c r="K169" s="14"/>
      <c r="L169" s="17"/>
      <c r="M169" s="17">
        <f t="shared" si="17"/>
        <v>0</v>
      </c>
      <c r="N169" s="17">
        <f t="shared" si="12"/>
        <v>0</v>
      </c>
      <c r="O169" s="17">
        <f t="shared" si="14"/>
        <v>0</v>
      </c>
      <c r="P169" s="17">
        <f t="shared" si="15"/>
        <v>0</v>
      </c>
      <c r="Q169" s="17">
        <f t="shared" si="13"/>
        <v>0</v>
      </c>
      <c r="R169" s="16"/>
      <c r="S169" s="16"/>
      <c r="T169" s="15"/>
      <c r="U169" s="15"/>
    </row>
    <row r="170" spans="1:21" x14ac:dyDescent="0.25">
      <c r="A170" s="32">
        <v>166</v>
      </c>
      <c r="B170" s="39">
        <v>51191601</v>
      </c>
      <c r="C170" s="38" t="s">
        <v>814</v>
      </c>
      <c r="D170" s="33" t="s">
        <v>815</v>
      </c>
      <c r="E170" s="33" t="s">
        <v>816</v>
      </c>
      <c r="F170" s="34">
        <v>64</v>
      </c>
      <c r="G170" s="34">
        <v>6</v>
      </c>
      <c r="H170" s="35">
        <f t="shared" si="16"/>
        <v>70</v>
      </c>
      <c r="I170" s="14"/>
      <c r="J170" s="16"/>
      <c r="K170" s="14"/>
      <c r="L170" s="17"/>
      <c r="M170" s="17">
        <f t="shared" si="17"/>
        <v>0</v>
      </c>
      <c r="N170" s="17">
        <f t="shared" si="12"/>
        <v>0</v>
      </c>
      <c r="O170" s="17">
        <f t="shared" si="14"/>
        <v>0</v>
      </c>
      <c r="P170" s="17">
        <f t="shared" si="15"/>
        <v>0</v>
      </c>
      <c r="Q170" s="17">
        <f t="shared" si="13"/>
        <v>0</v>
      </c>
      <c r="R170" s="16"/>
      <c r="S170" s="16"/>
      <c r="T170" s="15"/>
      <c r="U170" s="15"/>
    </row>
    <row r="171" spans="1:21" x14ac:dyDescent="0.25">
      <c r="A171" s="32">
        <v>167</v>
      </c>
      <c r="B171" s="39">
        <v>51191601</v>
      </c>
      <c r="C171" s="38" t="s">
        <v>817</v>
      </c>
      <c r="D171" s="33" t="s">
        <v>818</v>
      </c>
      <c r="E171" s="33" t="s">
        <v>438</v>
      </c>
      <c r="F171" s="34">
        <v>128</v>
      </c>
      <c r="G171" s="34">
        <v>219</v>
      </c>
      <c r="H171" s="35">
        <f t="shared" si="16"/>
        <v>347</v>
      </c>
      <c r="I171" s="14"/>
      <c r="J171" s="16"/>
      <c r="K171" s="14"/>
      <c r="L171" s="17"/>
      <c r="M171" s="17">
        <f t="shared" si="17"/>
        <v>0</v>
      </c>
      <c r="N171" s="17">
        <f t="shared" si="12"/>
        <v>0</v>
      </c>
      <c r="O171" s="17">
        <f t="shared" si="14"/>
        <v>0</v>
      </c>
      <c r="P171" s="17">
        <f t="shared" si="15"/>
        <v>0</v>
      </c>
      <c r="Q171" s="17">
        <f t="shared" si="13"/>
        <v>0</v>
      </c>
      <c r="R171" s="16"/>
      <c r="S171" s="16"/>
      <c r="T171" s="15"/>
      <c r="U171" s="15"/>
    </row>
    <row r="172" spans="1:21" x14ac:dyDescent="0.25">
      <c r="A172" s="32">
        <v>168</v>
      </c>
      <c r="B172" s="39">
        <v>51191601</v>
      </c>
      <c r="C172" s="38" t="s">
        <v>819</v>
      </c>
      <c r="D172" s="33" t="s">
        <v>820</v>
      </c>
      <c r="E172" s="33" t="s">
        <v>438</v>
      </c>
      <c r="F172" s="36">
        <v>1658</v>
      </c>
      <c r="G172" s="36">
        <v>1688</v>
      </c>
      <c r="H172" s="35">
        <f t="shared" si="16"/>
        <v>3346</v>
      </c>
      <c r="I172" s="14"/>
      <c r="J172" s="16"/>
      <c r="K172" s="14"/>
      <c r="L172" s="17"/>
      <c r="M172" s="17">
        <f t="shared" si="17"/>
        <v>0</v>
      </c>
      <c r="N172" s="17">
        <f t="shared" si="12"/>
        <v>0</v>
      </c>
      <c r="O172" s="17">
        <f t="shared" si="14"/>
        <v>0</v>
      </c>
      <c r="P172" s="17">
        <f t="shared" si="15"/>
        <v>0</v>
      </c>
      <c r="Q172" s="17">
        <f t="shared" si="13"/>
        <v>0</v>
      </c>
      <c r="R172" s="16"/>
      <c r="S172" s="16"/>
      <c r="T172" s="15"/>
      <c r="U172" s="15"/>
    </row>
    <row r="173" spans="1:21" x14ac:dyDescent="0.25">
      <c r="A173" s="32">
        <v>169</v>
      </c>
      <c r="B173" s="39">
        <v>51191601</v>
      </c>
      <c r="C173" s="38" t="s">
        <v>821</v>
      </c>
      <c r="D173" s="33" t="s">
        <v>822</v>
      </c>
      <c r="E173" s="33" t="s">
        <v>438</v>
      </c>
      <c r="F173" s="36">
        <v>2550</v>
      </c>
      <c r="G173" s="34">
        <v>30</v>
      </c>
      <c r="H173" s="35">
        <f t="shared" si="16"/>
        <v>2580</v>
      </c>
      <c r="I173" s="14"/>
      <c r="J173" s="16"/>
      <c r="K173" s="14"/>
      <c r="L173" s="17"/>
      <c r="M173" s="17">
        <f t="shared" si="17"/>
        <v>0</v>
      </c>
      <c r="N173" s="17">
        <f t="shared" si="12"/>
        <v>0</v>
      </c>
      <c r="O173" s="17">
        <f t="shared" si="14"/>
        <v>0</v>
      </c>
      <c r="P173" s="17">
        <f t="shared" si="15"/>
        <v>0</v>
      </c>
      <c r="Q173" s="17">
        <f t="shared" si="13"/>
        <v>0</v>
      </c>
      <c r="R173" s="16"/>
      <c r="S173" s="16"/>
      <c r="T173" s="15"/>
      <c r="U173" s="15"/>
    </row>
    <row r="174" spans="1:21" x14ac:dyDescent="0.25">
      <c r="A174" s="32">
        <v>170</v>
      </c>
      <c r="B174" s="39">
        <v>51141920</v>
      </c>
      <c r="C174" s="38" t="s">
        <v>823</v>
      </c>
      <c r="D174" s="33" t="s">
        <v>824</v>
      </c>
      <c r="E174" s="33"/>
      <c r="F174" s="34">
        <v>51</v>
      </c>
      <c r="G174" s="34">
        <v>240</v>
      </c>
      <c r="H174" s="35">
        <f t="shared" si="16"/>
        <v>291</v>
      </c>
      <c r="I174" s="14"/>
      <c r="J174" s="16"/>
      <c r="K174" s="14"/>
      <c r="L174" s="17"/>
      <c r="M174" s="17">
        <f t="shared" si="17"/>
        <v>0</v>
      </c>
      <c r="N174" s="17">
        <f t="shared" si="12"/>
        <v>0</v>
      </c>
      <c r="O174" s="17">
        <f t="shared" si="14"/>
        <v>0</v>
      </c>
      <c r="P174" s="17">
        <f t="shared" si="15"/>
        <v>0</v>
      </c>
      <c r="Q174" s="17">
        <f t="shared" si="13"/>
        <v>0</v>
      </c>
      <c r="R174" s="16"/>
      <c r="S174" s="16"/>
      <c r="T174" s="15"/>
      <c r="U174" s="15"/>
    </row>
    <row r="175" spans="1:21" x14ac:dyDescent="0.25">
      <c r="A175" s="32">
        <v>171</v>
      </c>
      <c r="B175" s="39">
        <v>51142103</v>
      </c>
      <c r="C175" s="38" t="s">
        <v>825</v>
      </c>
      <c r="D175" s="33" t="s">
        <v>826</v>
      </c>
      <c r="E175" s="33"/>
      <c r="F175" s="34">
        <v>179</v>
      </c>
      <c r="G175" s="36">
        <v>1008</v>
      </c>
      <c r="H175" s="35">
        <f t="shared" si="16"/>
        <v>1187</v>
      </c>
      <c r="I175" s="14"/>
      <c r="J175" s="16"/>
      <c r="K175" s="14"/>
      <c r="L175" s="17"/>
      <c r="M175" s="17">
        <f t="shared" si="17"/>
        <v>0</v>
      </c>
      <c r="N175" s="17">
        <f t="shared" si="12"/>
        <v>0</v>
      </c>
      <c r="O175" s="17">
        <f t="shared" si="14"/>
        <v>0</v>
      </c>
      <c r="P175" s="17">
        <f t="shared" si="15"/>
        <v>0</v>
      </c>
      <c r="Q175" s="17">
        <f t="shared" si="13"/>
        <v>0</v>
      </c>
      <c r="R175" s="16"/>
      <c r="S175" s="16"/>
      <c r="T175" s="15"/>
      <c r="U175" s="15"/>
    </row>
    <row r="176" spans="1:21" x14ac:dyDescent="0.25">
      <c r="A176" s="32">
        <v>172</v>
      </c>
      <c r="B176" s="39">
        <v>51142103</v>
      </c>
      <c r="C176" s="38" t="s">
        <v>827</v>
      </c>
      <c r="D176" s="33" t="s">
        <v>828</v>
      </c>
      <c r="E176" s="33"/>
      <c r="F176" s="36">
        <v>6694</v>
      </c>
      <c r="G176" s="36">
        <v>9852</v>
      </c>
      <c r="H176" s="35">
        <f t="shared" si="16"/>
        <v>16546</v>
      </c>
      <c r="I176" s="14"/>
      <c r="J176" s="16"/>
      <c r="K176" s="14"/>
      <c r="L176" s="17"/>
      <c r="M176" s="17">
        <f t="shared" si="17"/>
        <v>0</v>
      </c>
      <c r="N176" s="17">
        <f t="shared" si="12"/>
        <v>0</v>
      </c>
      <c r="O176" s="17">
        <f t="shared" si="14"/>
        <v>0</v>
      </c>
      <c r="P176" s="17">
        <f t="shared" si="15"/>
        <v>0</v>
      </c>
      <c r="Q176" s="17">
        <f t="shared" si="13"/>
        <v>0</v>
      </c>
      <c r="R176" s="16"/>
      <c r="S176" s="16"/>
      <c r="T176" s="15"/>
      <c r="U176" s="15"/>
    </row>
    <row r="177" spans="1:21" x14ac:dyDescent="0.25">
      <c r="A177" s="32">
        <v>173</v>
      </c>
      <c r="B177" s="39">
        <v>51161635</v>
      </c>
      <c r="C177" s="38" t="s">
        <v>829</v>
      </c>
      <c r="D177" s="33" t="s">
        <v>830</v>
      </c>
      <c r="E177" s="33"/>
      <c r="F177" s="34">
        <v>191</v>
      </c>
      <c r="G177" s="34"/>
      <c r="H177" s="35">
        <f t="shared" si="16"/>
        <v>191</v>
      </c>
      <c r="I177" s="14"/>
      <c r="J177" s="16"/>
      <c r="K177" s="14"/>
      <c r="L177" s="17"/>
      <c r="M177" s="17">
        <f t="shared" si="17"/>
        <v>0</v>
      </c>
      <c r="N177" s="17">
        <f t="shared" si="12"/>
        <v>0</v>
      </c>
      <c r="O177" s="17">
        <f t="shared" si="14"/>
        <v>0</v>
      </c>
      <c r="P177" s="17">
        <f t="shared" si="15"/>
        <v>0</v>
      </c>
      <c r="Q177" s="17">
        <f t="shared" si="13"/>
        <v>0</v>
      </c>
      <c r="R177" s="16"/>
      <c r="S177" s="16"/>
      <c r="T177" s="15"/>
      <c r="U177" s="15"/>
    </row>
    <row r="178" spans="1:21" x14ac:dyDescent="0.25">
      <c r="A178" s="32">
        <v>174</v>
      </c>
      <c r="B178" s="39">
        <v>51121713</v>
      </c>
      <c r="C178" s="38" t="s">
        <v>831</v>
      </c>
      <c r="D178" s="33" t="s">
        <v>832</v>
      </c>
      <c r="E178" s="33"/>
      <c r="F178" s="34">
        <v>19</v>
      </c>
      <c r="G178" s="34"/>
      <c r="H178" s="35">
        <f t="shared" si="16"/>
        <v>19</v>
      </c>
      <c r="I178" s="14"/>
      <c r="J178" s="16"/>
      <c r="K178" s="14"/>
      <c r="L178" s="17"/>
      <c r="M178" s="17">
        <f t="shared" si="17"/>
        <v>0</v>
      </c>
      <c r="N178" s="17">
        <f t="shared" si="12"/>
        <v>0</v>
      </c>
      <c r="O178" s="17">
        <f t="shared" si="14"/>
        <v>0</v>
      </c>
      <c r="P178" s="17">
        <f t="shared" si="15"/>
        <v>0</v>
      </c>
      <c r="Q178" s="17">
        <f t="shared" si="13"/>
        <v>0</v>
      </c>
      <c r="R178" s="16"/>
      <c r="S178" s="16"/>
      <c r="T178" s="15"/>
      <c r="U178" s="15"/>
    </row>
    <row r="179" spans="1:21" x14ac:dyDescent="0.25">
      <c r="A179" s="32">
        <v>175</v>
      </c>
      <c r="B179" s="39">
        <v>51171820</v>
      </c>
      <c r="C179" s="38" t="s">
        <v>833</v>
      </c>
      <c r="D179" s="33" t="s">
        <v>834</v>
      </c>
      <c r="E179" s="33"/>
      <c r="F179" s="34">
        <v>574</v>
      </c>
      <c r="G179" s="34">
        <v>120</v>
      </c>
      <c r="H179" s="35">
        <f t="shared" si="16"/>
        <v>694</v>
      </c>
      <c r="I179" s="14"/>
      <c r="J179" s="16"/>
      <c r="K179" s="14"/>
      <c r="L179" s="17"/>
      <c r="M179" s="17">
        <f t="shared" si="17"/>
        <v>0</v>
      </c>
      <c r="N179" s="17">
        <f t="shared" si="12"/>
        <v>0</v>
      </c>
      <c r="O179" s="17">
        <f t="shared" si="14"/>
        <v>0</v>
      </c>
      <c r="P179" s="17">
        <f t="shared" si="15"/>
        <v>0</v>
      </c>
      <c r="Q179" s="17">
        <f t="shared" si="13"/>
        <v>0</v>
      </c>
      <c r="R179" s="16"/>
      <c r="S179" s="16"/>
      <c r="T179" s="15"/>
      <c r="U179" s="15"/>
    </row>
    <row r="180" spans="1:21" x14ac:dyDescent="0.25">
      <c r="A180" s="32">
        <v>176</v>
      </c>
      <c r="B180" s="39">
        <v>51172107</v>
      </c>
      <c r="C180" s="38" t="s">
        <v>835</v>
      </c>
      <c r="D180" s="33" t="s">
        <v>836</v>
      </c>
      <c r="E180" s="33"/>
      <c r="F180" s="36">
        <v>22313</v>
      </c>
      <c r="G180" s="36">
        <v>6420</v>
      </c>
      <c r="H180" s="35">
        <f t="shared" si="16"/>
        <v>28733</v>
      </c>
      <c r="I180" s="14"/>
      <c r="J180" s="16"/>
      <c r="K180" s="14"/>
      <c r="L180" s="17"/>
      <c r="M180" s="17">
        <f t="shared" si="17"/>
        <v>0</v>
      </c>
      <c r="N180" s="17">
        <f t="shared" si="12"/>
        <v>0</v>
      </c>
      <c r="O180" s="17">
        <f t="shared" si="14"/>
        <v>0</v>
      </c>
      <c r="P180" s="17">
        <f t="shared" si="15"/>
        <v>0</v>
      </c>
      <c r="Q180" s="17">
        <f t="shared" si="13"/>
        <v>0</v>
      </c>
      <c r="R180" s="16"/>
      <c r="S180" s="16"/>
      <c r="T180" s="15"/>
      <c r="U180" s="15"/>
    </row>
    <row r="181" spans="1:21" x14ac:dyDescent="0.25">
      <c r="A181" s="32">
        <v>177</v>
      </c>
      <c r="B181" s="39">
        <v>51172107</v>
      </c>
      <c r="C181" s="38" t="s">
        <v>837</v>
      </c>
      <c r="D181" s="33" t="s">
        <v>838</v>
      </c>
      <c r="E181" s="33"/>
      <c r="F181" s="36">
        <v>22950</v>
      </c>
      <c r="G181" s="36">
        <v>9765</v>
      </c>
      <c r="H181" s="35">
        <f t="shared" si="16"/>
        <v>32715</v>
      </c>
      <c r="I181" s="14"/>
      <c r="J181" s="16"/>
      <c r="K181" s="14"/>
      <c r="L181" s="17"/>
      <c r="M181" s="17">
        <f t="shared" si="17"/>
        <v>0</v>
      </c>
      <c r="N181" s="17">
        <f t="shared" si="12"/>
        <v>0</v>
      </c>
      <c r="O181" s="17">
        <f t="shared" si="14"/>
        <v>0</v>
      </c>
      <c r="P181" s="17">
        <f t="shared" si="15"/>
        <v>0</v>
      </c>
      <c r="Q181" s="17">
        <f t="shared" si="13"/>
        <v>0</v>
      </c>
      <c r="R181" s="16"/>
      <c r="S181" s="16"/>
      <c r="T181" s="15"/>
      <c r="U181" s="15"/>
    </row>
    <row r="182" spans="1:21" x14ac:dyDescent="0.25">
      <c r="A182" s="32">
        <v>178</v>
      </c>
      <c r="B182" s="39">
        <v>51151732</v>
      </c>
      <c r="C182" s="38" t="s">
        <v>839</v>
      </c>
      <c r="D182" s="33" t="s">
        <v>840</v>
      </c>
      <c r="E182" s="33"/>
      <c r="F182" s="34">
        <v>893</v>
      </c>
      <c r="G182" s="34">
        <v>54</v>
      </c>
      <c r="H182" s="35">
        <f t="shared" si="16"/>
        <v>947</v>
      </c>
      <c r="I182" s="14"/>
      <c r="J182" s="16"/>
      <c r="K182" s="14"/>
      <c r="L182" s="17"/>
      <c r="M182" s="17">
        <f t="shared" si="17"/>
        <v>0</v>
      </c>
      <c r="N182" s="17">
        <f t="shared" si="12"/>
        <v>0</v>
      </c>
      <c r="O182" s="17">
        <f t="shared" si="14"/>
        <v>0</v>
      </c>
      <c r="P182" s="17">
        <f t="shared" si="15"/>
        <v>0</v>
      </c>
      <c r="Q182" s="17">
        <f t="shared" si="13"/>
        <v>0</v>
      </c>
      <c r="R182" s="16"/>
      <c r="S182" s="16"/>
      <c r="T182" s="15"/>
      <c r="U182" s="15"/>
    </row>
    <row r="183" spans="1:21" x14ac:dyDescent="0.25">
      <c r="A183" s="32">
        <v>179</v>
      </c>
      <c r="B183" s="39">
        <v>51171806</v>
      </c>
      <c r="C183" s="38" t="s">
        <v>841</v>
      </c>
      <c r="D183" s="33" t="s">
        <v>842</v>
      </c>
      <c r="E183" s="33"/>
      <c r="F183" s="34">
        <v>210</v>
      </c>
      <c r="G183" s="34"/>
      <c r="H183" s="35">
        <f t="shared" si="16"/>
        <v>210</v>
      </c>
      <c r="I183" s="14"/>
      <c r="J183" s="16"/>
      <c r="K183" s="14"/>
      <c r="L183" s="17"/>
      <c r="M183" s="17">
        <f t="shared" si="17"/>
        <v>0</v>
      </c>
      <c r="N183" s="17">
        <f t="shared" si="12"/>
        <v>0</v>
      </c>
      <c r="O183" s="17">
        <f t="shared" si="14"/>
        <v>0</v>
      </c>
      <c r="P183" s="17">
        <f t="shared" si="15"/>
        <v>0</v>
      </c>
      <c r="Q183" s="17">
        <f t="shared" si="13"/>
        <v>0</v>
      </c>
      <c r="R183" s="16"/>
      <c r="S183" s="16"/>
      <c r="T183" s="15"/>
      <c r="U183" s="15"/>
    </row>
    <row r="184" spans="1:21" x14ac:dyDescent="0.25">
      <c r="A184" s="32">
        <v>180</v>
      </c>
      <c r="B184" s="39">
        <v>51171806</v>
      </c>
      <c r="C184" s="38" t="s">
        <v>843</v>
      </c>
      <c r="D184" s="33" t="s">
        <v>844</v>
      </c>
      <c r="E184" s="33"/>
      <c r="F184" s="34">
        <v>2</v>
      </c>
      <c r="G184" s="34"/>
      <c r="H184" s="35">
        <f t="shared" si="16"/>
        <v>2</v>
      </c>
      <c r="I184" s="14"/>
      <c r="J184" s="16"/>
      <c r="K184" s="14"/>
      <c r="L184" s="17"/>
      <c r="M184" s="17">
        <f t="shared" si="17"/>
        <v>0</v>
      </c>
      <c r="N184" s="17">
        <f t="shared" si="12"/>
        <v>0</v>
      </c>
      <c r="O184" s="17">
        <f t="shared" si="14"/>
        <v>0</v>
      </c>
      <c r="P184" s="17">
        <f t="shared" si="15"/>
        <v>0</v>
      </c>
      <c r="Q184" s="17">
        <f t="shared" si="13"/>
        <v>0</v>
      </c>
      <c r="R184" s="16"/>
      <c r="S184" s="16"/>
      <c r="T184" s="15"/>
      <c r="U184" s="15"/>
    </row>
    <row r="185" spans="1:21" x14ac:dyDescent="0.25">
      <c r="A185" s="32">
        <v>181</v>
      </c>
      <c r="B185" s="39">
        <v>51151737</v>
      </c>
      <c r="C185" s="38" t="s">
        <v>845</v>
      </c>
      <c r="D185" s="33" t="s">
        <v>846</v>
      </c>
      <c r="E185" s="33"/>
      <c r="F185" s="34">
        <v>268</v>
      </c>
      <c r="G185" s="34">
        <v>60</v>
      </c>
      <c r="H185" s="35">
        <f t="shared" si="16"/>
        <v>328</v>
      </c>
      <c r="I185" s="14"/>
      <c r="J185" s="16"/>
      <c r="K185" s="14"/>
      <c r="L185" s="17"/>
      <c r="M185" s="17">
        <f t="shared" si="17"/>
        <v>0</v>
      </c>
      <c r="N185" s="17">
        <f t="shared" si="12"/>
        <v>0</v>
      </c>
      <c r="O185" s="17">
        <f t="shared" si="14"/>
        <v>0</v>
      </c>
      <c r="P185" s="17">
        <f t="shared" si="15"/>
        <v>0</v>
      </c>
      <c r="Q185" s="17">
        <f t="shared" si="13"/>
        <v>0</v>
      </c>
      <c r="R185" s="16"/>
      <c r="S185" s="16"/>
      <c r="T185" s="15"/>
      <c r="U185" s="15"/>
    </row>
    <row r="186" spans="1:21" x14ac:dyDescent="0.25">
      <c r="A186" s="32">
        <v>182</v>
      </c>
      <c r="B186" s="39">
        <v>51101557</v>
      </c>
      <c r="C186" s="38" t="s">
        <v>847</v>
      </c>
      <c r="D186" s="33" t="s">
        <v>848</v>
      </c>
      <c r="E186" s="33"/>
      <c r="F186" s="34">
        <v>638</v>
      </c>
      <c r="G186" s="34">
        <v>60</v>
      </c>
      <c r="H186" s="35">
        <f t="shared" si="16"/>
        <v>698</v>
      </c>
      <c r="I186" s="14"/>
      <c r="J186" s="16"/>
      <c r="K186" s="14"/>
      <c r="L186" s="17"/>
      <c r="M186" s="17">
        <f t="shared" si="17"/>
        <v>0</v>
      </c>
      <c r="N186" s="17">
        <f t="shared" si="12"/>
        <v>0</v>
      </c>
      <c r="O186" s="17">
        <f t="shared" si="14"/>
        <v>0</v>
      </c>
      <c r="P186" s="17">
        <f t="shared" si="15"/>
        <v>0</v>
      </c>
      <c r="Q186" s="17">
        <f t="shared" si="13"/>
        <v>0</v>
      </c>
      <c r="R186" s="16"/>
      <c r="S186" s="16"/>
      <c r="T186" s="15"/>
      <c r="U186" s="15"/>
    </row>
    <row r="187" spans="1:21" x14ac:dyDescent="0.25">
      <c r="A187" s="32">
        <v>183</v>
      </c>
      <c r="B187" s="39">
        <v>51102326</v>
      </c>
      <c r="C187" s="38" t="s">
        <v>849</v>
      </c>
      <c r="D187" s="33" t="s">
        <v>850</v>
      </c>
      <c r="E187" s="33"/>
      <c r="F187" s="34">
        <v>179</v>
      </c>
      <c r="G187" s="34"/>
      <c r="H187" s="35">
        <f t="shared" si="16"/>
        <v>179</v>
      </c>
      <c r="I187" s="14"/>
      <c r="J187" s="16"/>
      <c r="K187" s="14"/>
      <c r="L187" s="17"/>
      <c r="M187" s="17">
        <f t="shared" si="17"/>
        <v>0</v>
      </c>
      <c r="N187" s="17">
        <f t="shared" si="12"/>
        <v>0</v>
      </c>
      <c r="O187" s="17">
        <f t="shared" si="14"/>
        <v>0</v>
      </c>
      <c r="P187" s="17">
        <f t="shared" si="15"/>
        <v>0</v>
      </c>
      <c r="Q187" s="17">
        <f t="shared" si="13"/>
        <v>0</v>
      </c>
      <c r="R187" s="16"/>
      <c r="S187" s="16"/>
      <c r="T187" s="15"/>
      <c r="U187" s="15"/>
    </row>
    <row r="188" spans="1:21" x14ac:dyDescent="0.25">
      <c r="A188" s="32">
        <v>184</v>
      </c>
      <c r="B188" s="39">
        <v>51191905</v>
      </c>
      <c r="C188" s="38" t="s">
        <v>851</v>
      </c>
      <c r="D188" s="33" t="s">
        <v>852</v>
      </c>
      <c r="E188" s="33"/>
      <c r="F188" s="36">
        <v>1262</v>
      </c>
      <c r="G188" s="34"/>
      <c r="H188" s="35">
        <f t="shared" si="16"/>
        <v>1262</v>
      </c>
      <c r="I188" s="14"/>
      <c r="J188" s="16"/>
      <c r="K188" s="14"/>
      <c r="L188" s="17"/>
      <c r="M188" s="17">
        <f t="shared" si="17"/>
        <v>0</v>
      </c>
      <c r="N188" s="17">
        <f t="shared" ref="N188:N251" si="18">+M188+L188</f>
        <v>0</v>
      </c>
      <c r="O188" s="17">
        <f t="shared" si="14"/>
        <v>0</v>
      </c>
      <c r="P188" s="17">
        <f t="shared" si="15"/>
        <v>0</v>
      </c>
      <c r="Q188" s="17">
        <f t="shared" ref="Q188:Q251" si="19">+P188+O188</f>
        <v>0</v>
      </c>
      <c r="R188" s="16"/>
      <c r="S188" s="16"/>
      <c r="T188" s="15"/>
      <c r="U188" s="15"/>
    </row>
    <row r="189" spans="1:21" x14ac:dyDescent="0.25">
      <c r="A189" s="32">
        <v>185</v>
      </c>
      <c r="B189" s="39">
        <v>51191905</v>
      </c>
      <c r="C189" s="38" t="s">
        <v>853</v>
      </c>
      <c r="D189" s="33" t="s">
        <v>854</v>
      </c>
      <c r="E189" s="33"/>
      <c r="F189" s="36">
        <v>1020</v>
      </c>
      <c r="G189" s="34"/>
      <c r="H189" s="35">
        <f t="shared" si="16"/>
        <v>1020</v>
      </c>
      <c r="I189" s="14"/>
      <c r="J189" s="16"/>
      <c r="K189" s="14"/>
      <c r="L189" s="17"/>
      <c r="M189" s="17">
        <f t="shared" si="17"/>
        <v>0</v>
      </c>
      <c r="N189" s="17">
        <f t="shared" si="18"/>
        <v>0</v>
      </c>
      <c r="O189" s="17">
        <f t="shared" si="14"/>
        <v>0</v>
      </c>
      <c r="P189" s="17">
        <f t="shared" si="15"/>
        <v>0</v>
      </c>
      <c r="Q189" s="17">
        <f t="shared" si="19"/>
        <v>0</v>
      </c>
      <c r="R189" s="16"/>
      <c r="S189" s="16"/>
      <c r="T189" s="15"/>
      <c r="U189" s="15"/>
    </row>
    <row r="190" spans="1:21" x14ac:dyDescent="0.25">
      <c r="A190" s="32">
        <v>186</v>
      </c>
      <c r="B190" s="39">
        <v>51131802</v>
      </c>
      <c r="C190" s="38" t="s">
        <v>855</v>
      </c>
      <c r="D190" s="33" t="s">
        <v>856</v>
      </c>
      <c r="E190" s="33"/>
      <c r="F190" s="34">
        <v>19</v>
      </c>
      <c r="G190" s="34"/>
      <c r="H190" s="35">
        <f t="shared" si="16"/>
        <v>19</v>
      </c>
      <c r="I190" s="14"/>
      <c r="J190" s="16"/>
      <c r="K190" s="14"/>
      <c r="L190" s="17"/>
      <c r="M190" s="17">
        <f t="shared" si="17"/>
        <v>0</v>
      </c>
      <c r="N190" s="17">
        <f t="shared" si="18"/>
        <v>0</v>
      </c>
      <c r="O190" s="17">
        <f t="shared" si="14"/>
        <v>0</v>
      </c>
      <c r="P190" s="17">
        <f t="shared" si="15"/>
        <v>0</v>
      </c>
      <c r="Q190" s="17">
        <f t="shared" si="19"/>
        <v>0</v>
      </c>
      <c r="R190" s="16"/>
      <c r="S190" s="16"/>
      <c r="T190" s="15"/>
      <c r="U190" s="15"/>
    </row>
    <row r="191" spans="1:21" x14ac:dyDescent="0.25">
      <c r="A191" s="32">
        <v>187</v>
      </c>
      <c r="B191" s="39">
        <v>51102332</v>
      </c>
      <c r="C191" s="38" t="s">
        <v>857</v>
      </c>
      <c r="D191" s="33" t="s">
        <v>858</v>
      </c>
      <c r="E191" s="33"/>
      <c r="F191" s="34">
        <v>230</v>
      </c>
      <c r="G191" s="34"/>
      <c r="H191" s="35">
        <f t="shared" si="16"/>
        <v>230</v>
      </c>
      <c r="I191" s="14"/>
      <c r="J191" s="16"/>
      <c r="K191" s="14"/>
      <c r="L191" s="17"/>
      <c r="M191" s="17">
        <f t="shared" si="17"/>
        <v>0</v>
      </c>
      <c r="N191" s="17">
        <f t="shared" si="18"/>
        <v>0</v>
      </c>
      <c r="O191" s="17">
        <f t="shared" si="14"/>
        <v>0</v>
      </c>
      <c r="P191" s="17">
        <f t="shared" si="15"/>
        <v>0</v>
      </c>
      <c r="Q191" s="17">
        <f t="shared" si="19"/>
        <v>0</v>
      </c>
      <c r="R191" s="16"/>
      <c r="S191" s="16"/>
      <c r="T191" s="15"/>
      <c r="U191" s="15"/>
    </row>
    <row r="192" spans="1:21" x14ac:dyDescent="0.25">
      <c r="A192" s="32">
        <v>188</v>
      </c>
      <c r="B192" s="39">
        <v>51121744</v>
      </c>
      <c r="C192" s="38" t="s">
        <v>859</v>
      </c>
      <c r="D192" s="33" t="s">
        <v>860</v>
      </c>
      <c r="E192" s="33"/>
      <c r="F192" s="36">
        <v>5355</v>
      </c>
      <c r="G192" s="36">
        <v>1116</v>
      </c>
      <c r="H192" s="35">
        <f t="shared" si="16"/>
        <v>6471</v>
      </c>
      <c r="I192" s="14"/>
      <c r="J192" s="16"/>
      <c r="K192" s="14"/>
      <c r="L192" s="17"/>
      <c r="M192" s="17">
        <f t="shared" si="17"/>
        <v>0</v>
      </c>
      <c r="N192" s="17">
        <f t="shared" si="18"/>
        <v>0</v>
      </c>
      <c r="O192" s="17">
        <f t="shared" si="14"/>
        <v>0</v>
      </c>
      <c r="P192" s="17">
        <f t="shared" si="15"/>
        <v>0</v>
      </c>
      <c r="Q192" s="17">
        <f t="shared" si="19"/>
        <v>0</v>
      </c>
      <c r="R192" s="16"/>
      <c r="S192" s="16"/>
      <c r="T192" s="15"/>
      <c r="U192" s="15"/>
    </row>
    <row r="193" spans="1:21" x14ac:dyDescent="0.25">
      <c r="A193" s="32">
        <v>189</v>
      </c>
      <c r="B193" s="39">
        <v>51121744</v>
      </c>
      <c r="C193" s="38" t="s">
        <v>861</v>
      </c>
      <c r="D193" s="33" t="s">
        <v>862</v>
      </c>
      <c r="E193" s="33"/>
      <c r="F193" s="36">
        <v>3443</v>
      </c>
      <c r="G193" s="34">
        <v>900</v>
      </c>
      <c r="H193" s="35">
        <f t="shared" si="16"/>
        <v>4343</v>
      </c>
      <c r="I193" s="14"/>
      <c r="J193" s="16"/>
      <c r="K193" s="14"/>
      <c r="L193" s="17"/>
      <c r="M193" s="17">
        <f t="shared" si="17"/>
        <v>0</v>
      </c>
      <c r="N193" s="17">
        <f t="shared" si="18"/>
        <v>0</v>
      </c>
      <c r="O193" s="17">
        <f t="shared" si="14"/>
        <v>0</v>
      </c>
      <c r="P193" s="17">
        <f t="shared" si="15"/>
        <v>0</v>
      </c>
      <c r="Q193" s="17">
        <f t="shared" si="19"/>
        <v>0</v>
      </c>
      <c r="R193" s="16"/>
      <c r="S193" s="16"/>
      <c r="T193" s="15"/>
      <c r="U193" s="15"/>
    </row>
    <row r="194" spans="1:21" x14ac:dyDescent="0.25">
      <c r="A194" s="32">
        <v>190</v>
      </c>
      <c r="B194" s="39">
        <v>51171631</v>
      </c>
      <c r="C194" s="38" t="s">
        <v>863</v>
      </c>
      <c r="D194" s="33" t="s">
        <v>864</v>
      </c>
      <c r="E194" s="33"/>
      <c r="F194" s="34">
        <v>140</v>
      </c>
      <c r="G194" s="34"/>
      <c r="H194" s="35">
        <f t="shared" si="16"/>
        <v>140</v>
      </c>
      <c r="I194" s="14"/>
      <c r="J194" s="16"/>
      <c r="K194" s="14"/>
      <c r="L194" s="17"/>
      <c r="M194" s="17">
        <f t="shared" si="17"/>
        <v>0</v>
      </c>
      <c r="N194" s="17">
        <f t="shared" si="18"/>
        <v>0</v>
      </c>
      <c r="O194" s="17">
        <f t="shared" si="14"/>
        <v>0</v>
      </c>
      <c r="P194" s="17">
        <f t="shared" si="15"/>
        <v>0</v>
      </c>
      <c r="Q194" s="17">
        <f t="shared" si="19"/>
        <v>0</v>
      </c>
      <c r="R194" s="16"/>
      <c r="S194" s="16"/>
      <c r="T194" s="15"/>
      <c r="U194" s="15"/>
    </row>
    <row r="195" spans="1:21" x14ac:dyDescent="0.25">
      <c r="A195" s="32">
        <v>191</v>
      </c>
      <c r="B195" s="39">
        <v>51171631</v>
      </c>
      <c r="C195" s="38" t="s">
        <v>865</v>
      </c>
      <c r="D195" s="33" t="s">
        <v>866</v>
      </c>
      <c r="E195" s="33"/>
      <c r="F195" s="34">
        <v>319</v>
      </c>
      <c r="G195" s="34">
        <v>72</v>
      </c>
      <c r="H195" s="35">
        <f t="shared" si="16"/>
        <v>391</v>
      </c>
      <c r="I195" s="14"/>
      <c r="J195" s="16"/>
      <c r="K195" s="14"/>
      <c r="L195" s="17"/>
      <c r="M195" s="17">
        <f t="shared" si="17"/>
        <v>0</v>
      </c>
      <c r="N195" s="17">
        <f t="shared" si="18"/>
        <v>0</v>
      </c>
      <c r="O195" s="17">
        <f t="shared" si="14"/>
        <v>0</v>
      </c>
      <c r="P195" s="17">
        <f t="shared" si="15"/>
        <v>0</v>
      </c>
      <c r="Q195" s="17">
        <f t="shared" si="19"/>
        <v>0</v>
      </c>
      <c r="R195" s="16"/>
      <c r="S195" s="16"/>
      <c r="T195" s="15"/>
      <c r="U195" s="15"/>
    </row>
    <row r="196" spans="1:21" x14ac:dyDescent="0.25">
      <c r="A196" s="32">
        <v>192</v>
      </c>
      <c r="B196" s="39">
        <v>51131603</v>
      </c>
      <c r="C196" s="38" t="s">
        <v>867</v>
      </c>
      <c r="D196" s="33" t="s">
        <v>868</v>
      </c>
      <c r="E196" s="33"/>
      <c r="F196" s="36">
        <v>1658</v>
      </c>
      <c r="G196" s="34"/>
      <c r="H196" s="35">
        <f t="shared" si="16"/>
        <v>1658</v>
      </c>
      <c r="I196" s="14"/>
      <c r="J196" s="16"/>
      <c r="K196" s="14"/>
      <c r="L196" s="17"/>
      <c r="M196" s="17">
        <f t="shared" si="17"/>
        <v>0</v>
      </c>
      <c r="N196" s="17">
        <f t="shared" si="18"/>
        <v>0</v>
      </c>
      <c r="O196" s="17">
        <f t="shared" si="14"/>
        <v>0</v>
      </c>
      <c r="P196" s="17">
        <f t="shared" si="15"/>
        <v>0</v>
      </c>
      <c r="Q196" s="17">
        <f t="shared" si="19"/>
        <v>0</v>
      </c>
      <c r="R196" s="16"/>
      <c r="S196" s="16"/>
      <c r="T196" s="15"/>
      <c r="U196" s="15"/>
    </row>
    <row r="197" spans="1:21" x14ac:dyDescent="0.25">
      <c r="A197" s="32">
        <v>193</v>
      </c>
      <c r="B197" s="39">
        <v>51131603</v>
      </c>
      <c r="C197" s="38" t="s">
        <v>869</v>
      </c>
      <c r="D197" s="33" t="s">
        <v>870</v>
      </c>
      <c r="E197" s="33"/>
      <c r="F197" s="36">
        <v>20400</v>
      </c>
      <c r="G197" s="36">
        <v>3024</v>
      </c>
      <c r="H197" s="35">
        <f t="shared" si="16"/>
        <v>23424</v>
      </c>
      <c r="I197" s="14"/>
      <c r="J197" s="16"/>
      <c r="K197" s="14"/>
      <c r="L197" s="17"/>
      <c r="M197" s="17">
        <f t="shared" si="17"/>
        <v>0</v>
      </c>
      <c r="N197" s="17">
        <f t="shared" si="18"/>
        <v>0</v>
      </c>
      <c r="O197" s="17">
        <f t="shared" ref="O197:O260" si="20">+N197*F197</f>
        <v>0</v>
      </c>
      <c r="P197" s="17">
        <f t="shared" ref="P197:P260" si="21">+N197*G197</f>
        <v>0</v>
      </c>
      <c r="Q197" s="17">
        <f t="shared" si="19"/>
        <v>0</v>
      </c>
      <c r="R197" s="16"/>
      <c r="S197" s="16"/>
      <c r="T197" s="15"/>
      <c r="U197" s="15"/>
    </row>
    <row r="198" spans="1:21" x14ac:dyDescent="0.25">
      <c r="A198" s="32">
        <v>194</v>
      </c>
      <c r="B198" s="39">
        <v>51131603</v>
      </c>
      <c r="C198" s="38" t="s">
        <v>871</v>
      </c>
      <c r="D198" s="33" t="s">
        <v>872</v>
      </c>
      <c r="E198" s="33"/>
      <c r="F198" s="36">
        <v>4463</v>
      </c>
      <c r="G198" s="34">
        <v>819</v>
      </c>
      <c r="H198" s="35">
        <f t="shared" ref="H198:H261" si="22">F198+G198</f>
        <v>5282</v>
      </c>
      <c r="I198" s="14"/>
      <c r="J198" s="16"/>
      <c r="K198" s="14"/>
      <c r="L198" s="17"/>
      <c r="M198" s="17">
        <f t="shared" ref="M198:M261" si="23">L198*19%</f>
        <v>0</v>
      </c>
      <c r="N198" s="17">
        <f t="shared" si="18"/>
        <v>0</v>
      </c>
      <c r="O198" s="17">
        <f t="shared" si="20"/>
        <v>0</v>
      </c>
      <c r="P198" s="17">
        <f t="shared" si="21"/>
        <v>0</v>
      </c>
      <c r="Q198" s="17">
        <f t="shared" si="19"/>
        <v>0</v>
      </c>
      <c r="R198" s="16"/>
      <c r="S198" s="16"/>
      <c r="T198" s="15"/>
      <c r="U198" s="15"/>
    </row>
    <row r="199" spans="1:21" x14ac:dyDescent="0.25">
      <c r="A199" s="32">
        <v>195</v>
      </c>
      <c r="B199" s="39">
        <v>51131603</v>
      </c>
      <c r="C199" s="38" t="s">
        <v>873</v>
      </c>
      <c r="D199" s="33" t="s">
        <v>874</v>
      </c>
      <c r="E199" s="33"/>
      <c r="F199" s="36">
        <v>1658</v>
      </c>
      <c r="G199" s="34"/>
      <c r="H199" s="35">
        <f t="shared" si="22"/>
        <v>1658</v>
      </c>
      <c r="I199" s="14"/>
      <c r="J199" s="16"/>
      <c r="K199" s="14"/>
      <c r="L199" s="17"/>
      <c r="M199" s="17">
        <f t="shared" si="23"/>
        <v>0</v>
      </c>
      <c r="N199" s="17">
        <f t="shared" si="18"/>
        <v>0</v>
      </c>
      <c r="O199" s="17">
        <f t="shared" si="20"/>
        <v>0</v>
      </c>
      <c r="P199" s="17">
        <f t="shared" si="21"/>
        <v>0</v>
      </c>
      <c r="Q199" s="17">
        <f t="shared" si="19"/>
        <v>0</v>
      </c>
      <c r="R199" s="16"/>
      <c r="S199" s="16"/>
      <c r="T199" s="15"/>
      <c r="U199" s="15"/>
    </row>
    <row r="200" spans="1:21" x14ac:dyDescent="0.25">
      <c r="A200" s="32">
        <v>196</v>
      </c>
      <c r="B200" s="39">
        <v>51151703</v>
      </c>
      <c r="C200" s="38" t="s">
        <v>875</v>
      </c>
      <c r="D200" s="33" t="s">
        <v>876</v>
      </c>
      <c r="E200" s="33"/>
      <c r="F200" s="36">
        <v>1020</v>
      </c>
      <c r="G200" s="36">
        <v>2118</v>
      </c>
      <c r="H200" s="35">
        <f t="shared" si="22"/>
        <v>3138</v>
      </c>
      <c r="I200" s="14"/>
      <c r="J200" s="16"/>
      <c r="K200" s="14"/>
      <c r="L200" s="17"/>
      <c r="M200" s="17">
        <f t="shared" si="23"/>
        <v>0</v>
      </c>
      <c r="N200" s="17">
        <f t="shared" si="18"/>
        <v>0</v>
      </c>
      <c r="O200" s="17">
        <f t="shared" si="20"/>
        <v>0</v>
      </c>
      <c r="P200" s="17">
        <f t="shared" si="21"/>
        <v>0</v>
      </c>
      <c r="Q200" s="17">
        <f t="shared" si="19"/>
        <v>0</v>
      </c>
      <c r="R200" s="16"/>
      <c r="S200" s="16"/>
      <c r="T200" s="15"/>
      <c r="U200" s="15"/>
    </row>
    <row r="201" spans="1:21" x14ac:dyDescent="0.25">
      <c r="A201" s="32">
        <v>197</v>
      </c>
      <c r="B201" s="39">
        <v>51101570</v>
      </c>
      <c r="C201" s="38" t="s">
        <v>877</v>
      </c>
      <c r="D201" s="33" t="s">
        <v>878</v>
      </c>
      <c r="E201" s="33"/>
      <c r="F201" s="34">
        <v>351</v>
      </c>
      <c r="G201" s="34">
        <v>21</v>
      </c>
      <c r="H201" s="35">
        <f t="shared" si="22"/>
        <v>372</v>
      </c>
      <c r="I201" s="14"/>
      <c r="J201" s="16"/>
      <c r="K201" s="14"/>
      <c r="L201" s="17"/>
      <c r="M201" s="17">
        <f t="shared" si="23"/>
        <v>0</v>
      </c>
      <c r="N201" s="17">
        <f t="shared" si="18"/>
        <v>0</v>
      </c>
      <c r="O201" s="17">
        <f t="shared" si="20"/>
        <v>0</v>
      </c>
      <c r="P201" s="17">
        <f t="shared" si="21"/>
        <v>0</v>
      </c>
      <c r="Q201" s="17">
        <f t="shared" si="19"/>
        <v>0</v>
      </c>
      <c r="R201" s="16"/>
      <c r="S201" s="16"/>
      <c r="T201" s="15"/>
      <c r="U201" s="15"/>
    </row>
    <row r="202" spans="1:21" x14ac:dyDescent="0.25">
      <c r="A202" s="32">
        <v>198</v>
      </c>
      <c r="B202" s="39">
        <v>51131506</v>
      </c>
      <c r="C202" s="38" t="s">
        <v>879</v>
      </c>
      <c r="D202" s="33" t="s">
        <v>880</v>
      </c>
      <c r="E202" s="33"/>
      <c r="F202" s="34">
        <v>357</v>
      </c>
      <c r="G202" s="34">
        <v>4</v>
      </c>
      <c r="H202" s="35">
        <f t="shared" si="22"/>
        <v>361</v>
      </c>
      <c r="I202" s="14"/>
      <c r="J202" s="16"/>
      <c r="K202" s="14"/>
      <c r="L202" s="17"/>
      <c r="M202" s="17">
        <f t="shared" si="23"/>
        <v>0</v>
      </c>
      <c r="N202" s="17">
        <f t="shared" si="18"/>
        <v>0</v>
      </c>
      <c r="O202" s="17">
        <f t="shared" si="20"/>
        <v>0</v>
      </c>
      <c r="P202" s="17">
        <f t="shared" si="21"/>
        <v>0</v>
      </c>
      <c r="Q202" s="17">
        <f t="shared" si="19"/>
        <v>0</v>
      </c>
      <c r="R202" s="16"/>
      <c r="S202" s="16"/>
      <c r="T202" s="15"/>
      <c r="U202" s="15"/>
    </row>
    <row r="203" spans="1:21" x14ac:dyDescent="0.25">
      <c r="A203" s="32">
        <v>199</v>
      </c>
      <c r="B203" s="39">
        <v>51101611</v>
      </c>
      <c r="C203" s="38" t="s">
        <v>881</v>
      </c>
      <c r="D203" s="33" t="s">
        <v>882</v>
      </c>
      <c r="E203" s="33"/>
      <c r="F203" s="34">
        <v>344</v>
      </c>
      <c r="G203" s="34">
        <v>151</v>
      </c>
      <c r="H203" s="35">
        <f t="shared" si="22"/>
        <v>495</v>
      </c>
      <c r="I203" s="14"/>
      <c r="J203" s="16"/>
      <c r="K203" s="14"/>
      <c r="L203" s="17"/>
      <c r="M203" s="17">
        <f t="shared" si="23"/>
        <v>0</v>
      </c>
      <c r="N203" s="17">
        <f t="shared" si="18"/>
        <v>0</v>
      </c>
      <c r="O203" s="17">
        <f t="shared" si="20"/>
        <v>0</v>
      </c>
      <c r="P203" s="17">
        <f t="shared" si="21"/>
        <v>0</v>
      </c>
      <c r="Q203" s="17">
        <f t="shared" si="19"/>
        <v>0</v>
      </c>
      <c r="R203" s="16"/>
      <c r="S203" s="16"/>
      <c r="T203" s="15"/>
      <c r="U203" s="15"/>
    </row>
    <row r="204" spans="1:21" x14ac:dyDescent="0.25">
      <c r="A204" s="32">
        <v>200</v>
      </c>
      <c r="B204" s="39">
        <v>51141633</v>
      </c>
      <c r="C204" s="38" t="s">
        <v>883</v>
      </c>
      <c r="D204" s="33" t="s">
        <v>884</v>
      </c>
      <c r="E204" s="33"/>
      <c r="F204" s="34">
        <v>701</v>
      </c>
      <c r="G204" s="34"/>
      <c r="H204" s="35">
        <f t="shared" si="22"/>
        <v>701</v>
      </c>
      <c r="I204" s="14"/>
      <c r="J204" s="16"/>
      <c r="K204" s="14"/>
      <c r="L204" s="17"/>
      <c r="M204" s="17">
        <f t="shared" si="23"/>
        <v>0</v>
      </c>
      <c r="N204" s="17">
        <f t="shared" si="18"/>
        <v>0</v>
      </c>
      <c r="O204" s="17">
        <f t="shared" si="20"/>
        <v>0</v>
      </c>
      <c r="P204" s="17">
        <f t="shared" si="21"/>
        <v>0</v>
      </c>
      <c r="Q204" s="17">
        <f t="shared" si="19"/>
        <v>0</v>
      </c>
      <c r="R204" s="16"/>
      <c r="S204" s="16"/>
      <c r="T204" s="15"/>
      <c r="U204" s="15"/>
    </row>
    <row r="205" spans="1:21" x14ac:dyDescent="0.25">
      <c r="A205" s="32">
        <v>201</v>
      </c>
      <c r="B205" s="39">
        <v>51151802</v>
      </c>
      <c r="C205" s="38" t="s">
        <v>885</v>
      </c>
      <c r="D205" s="33" t="s">
        <v>886</v>
      </c>
      <c r="E205" s="33"/>
      <c r="F205" s="34">
        <v>6</v>
      </c>
      <c r="G205" s="34"/>
      <c r="H205" s="35">
        <f t="shared" si="22"/>
        <v>6</v>
      </c>
      <c r="I205" s="14"/>
      <c r="J205" s="16"/>
      <c r="K205" s="14"/>
      <c r="L205" s="17"/>
      <c r="M205" s="17">
        <f t="shared" si="23"/>
        <v>0</v>
      </c>
      <c r="N205" s="17">
        <f t="shared" si="18"/>
        <v>0</v>
      </c>
      <c r="O205" s="17">
        <f t="shared" si="20"/>
        <v>0</v>
      </c>
      <c r="P205" s="17">
        <f t="shared" si="21"/>
        <v>0</v>
      </c>
      <c r="Q205" s="17">
        <f t="shared" si="19"/>
        <v>0</v>
      </c>
      <c r="R205" s="16"/>
      <c r="S205" s="16"/>
      <c r="T205" s="15"/>
      <c r="U205" s="15"/>
    </row>
    <row r="206" spans="1:21" x14ac:dyDescent="0.25">
      <c r="A206" s="32">
        <v>202</v>
      </c>
      <c r="B206" s="39">
        <v>51101570</v>
      </c>
      <c r="C206" s="38" t="s">
        <v>887</v>
      </c>
      <c r="D206" s="33" t="s">
        <v>888</v>
      </c>
      <c r="E206" s="33"/>
      <c r="F206" s="34">
        <v>102</v>
      </c>
      <c r="G206" s="34"/>
      <c r="H206" s="35">
        <f t="shared" si="22"/>
        <v>102</v>
      </c>
      <c r="I206" s="14"/>
      <c r="J206" s="16"/>
      <c r="K206" s="14"/>
      <c r="L206" s="17"/>
      <c r="M206" s="17">
        <f t="shared" si="23"/>
        <v>0</v>
      </c>
      <c r="N206" s="17">
        <f t="shared" si="18"/>
        <v>0</v>
      </c>
      <c r="O206" s="17">
        <f t="shared" si="20"/>
        <v>0</v>
      </c>
      <c r="P206" s="17">
        <f t="shared" si="21"/>
        <v>0</v>
      </c>
      <c r="Q206" s="17">
        <f t="shared" si="19"/>
        <v>0</v>
      </c>
      <c r="R206" s="16"/>
      <c r="S206" s="16"/>
      <c r="T206" s="15"/>
      <c r="U206" s="15"/>
    </row>
    <row r="207" spans="1:21" x14ac:dyDescent="0.25">
      <c r="A207" s="32">
        <v>203</v>
      </c>
      <c r="B207" s="39">
        <v>51191507</v>
      </c>
      <c r="C207" s="38" t="s">
        <v>889</v>
      </c>
      <c r="D207" s="33" t="s">
        <v>890</v>
      </c>
      <c r="E207" s="33"/>
      <c r="F207" s="34">
        <v>893</v>
      </c>
      <c r="G207" s="34"/>
      <c r="H207" s="35">
        <f t="shared" si="22"/>
        <v>893</v>
      </c>
      <c r="I207" s="14"/>
      <c r="J207" s="16"/>
      <c r="K207" s="14"/>
      <c r="L207" s="17"/>
      <c r="M207" s="17">
        <f t="shared" si="23"/>
        <v>0</v>
      </c>
      <c r="N207" s="17">
        <f t="shared" si="18"/>
        <v>0</v>
      </c>
      <c r="O207" s="17">
        <f t="shared" si="20"/>
        <v>0</v>
      </c>
      <c r="P207" s="17">
        <f t="shared" si="21"/>
        <v>0</v>
      </c>
      <c r="Q207" s="17">
        <f t="shared" si="19"/>
        <v>0</v>
      </c>
      <c r="R207" s="16"/>
      <c r="S207" s="16"/>
      <c r="T207" s="15"/>
      <c r="U207" s="15"/>
    </row>
    <row r="208" spans="1:21" x14ac:dyDescent="0.25">
      <c r="A208" s="32">
        <v>204</v>
      </c>
      <c r="B208" s="39">
        <v>51191507</v>
      </c>
      <c r="C208" s="38" t="s">
        <v>891</v>
      </c>
      <c r="D208" s="33" t="s">
        <v>892</v>
      </c>
      <c r="E208" s="33"/>
      <c r="F208" s="36">
        <v>3283</v>
      </c>
      <c r="G208" s="36">
        <v>1020</v>
      </c>
      <c r="H208" s="35">
        <f t="shared" si="22"/>
        <v>4303</v>
      </c>
      <c r="I208" s="14"/>
      <c r="J208" s="16"/>
      <c r="K208" s="14"/>
      <c r="L208" s="17"/>
      <c r="M208" s="17">
        <f t="shared" si="23"/>
        <v>0</v>
      </c>
      <c r="N208" s="17">
        <f t="shared" si="18"/>
        <v>0</v>
      </c>
      <c r="O208" s="17">
        <f t="shared" si="20"/>
        <v>0</v>
      </c>
      <c r="P208" s="17">
        <f t="shared" si="21"/>
        <v>0</v>
      </c>
      <c r="Q208" s="17">
        <f t="shared" si="19"/>
        <v>0</v>
      </c>
      <c r="R208" s="16"/>
      <c r="S208" s="16"/>
      <c r="T208" s="15"/>
      <c r="U208" s="15"/>
    </row>
    <row r="209" spans="1:21" x14ac:dyDescent="0.25">
      <c r="A209" s="32">
        <v>205</v>
      </c>
      <c r="B209" s="39">
        <v>51131703</v>
      </c>
      <c r="C209" s="38" t="s">
        <v>893</v>
      </c>
      <c r="D209" s="33" t="s">
        <v>894</v>
      </c>
      <c r="E209" s="33"/>
      <c r="F209" s="34">
        <v>3</v>
      </c>
      <c r="G209" s="34">
        <v>1</v>
      </c>
      <c r="H209" s="35">
        <f t="shared" si="22"/>
        <v>4</v>
      </c>
      <c r="I209" s="14"/>
      <c r="J209" s="16"/>
      <c r="K209" s="14"/>
      <c r="L209" s="17"/>
      <c r="M209" s="17">
        <f t="shared" si="23"/>
        <v>0</v>
      </c>
      <c r="N209" s="17">
        <f t="shared" si="18"/>
        <v>0</v>
      </c>
      <c r="O209" s="17">
        <f t="shared" si="20"/>
        <v>0</v>
      </c>
      <c r="P209" s="17">
        <f t="shared" si="21"/>
        <v>0</v>
      </c>
      <c r="Q209" s="17">
        <f t="shared" si="19"/>
        <v>0</v>
      </c>
      <c r="R209" s="16"/>
      <c r="S209" s="16"/>
      <c r="T209" s="15"/>
      <c r="U209" s="15"/>
    </row>
    <row r="210" spans="1:21" x14ac:dyDescent="0.25">
      <c r="A210" s="32">
        <v>206</v>
      </c>
      <c r="B210" s="39">
        <v>51151742</v>
      </c>
      <c r="C210" s="38" t="s">
        <v>895</v>
      </c>
      <c r="D210" s="33" t="s">
        <v>896</v>
      </c>
      <c r="E210" s="33"/>
      <c r="F210" s="36">
        <v>1211</v>
      </c>
      <c r="G210" s="34">
        <v>114</v>
      </c>
      <c r="H210" s="35">
        <f t="shared" si="22"/>
        <v>1325</v>
      </c>
      <c r="I210" s="14"/>
      <c r="J210" s="16"/>
      <c r="K210" s="14"/>
      <c r="L210" s="17"/>
      <c r="M210" s="17">
        <f t="shared" si="23"/>
        <v>0</v>
      </c>
      <c r="N210" s="17">
        <f t="shared" si="18"/>
        <v>0</v>
      </c>
      <c r="O210" s="17">
        <f t="shared" si="20"/>
        <v>0</v>
      </c>
      <c r="P210" s="17">
        <f t="shared" si="21"/>
        <v>0</v>
      </c>
      <c r="Q210" s="17">
        <f t="shared" si="19"/>
        <v>0</v>
      </c>
      <c r="R210" s="16"/>
      <c r="S210" s="16"/>
      <c r="T210" s="15"/>
      <c r="U210" s="15"/>
    </row>
    <row r="211" spans="1:21" x14ac:dyDescent="0.25">
      <c r="A211" s="32">
        <v>207</v>
      </c>
      <c r="B211" s="39">
        <v>51142933</v>
      </c>
      <c r="C211" s="38" t="s">
        <v>897</v>
      </c>
      <c r="D211" s="33" t="s">
        <v>898</v>
      </c>
      <c r="E211" s="33"/>
      <c r="F211" s="34">
        <v>204</v>
      </c>
      <c r="G211" s="34"/>
      <c r="H211" s="35">
        <f t="shared" si="22"/>
        <v>204</v>
      </c>
      <c r="I211" s="14"/>
      <c r="J211" s="16"/>
      <c r="K211" s="14"/>
      <c r="L211" s="17"/>
      <c r="M211" s="17">
        <f t="shared" si="23"/>
        <v>0</v>
      </c>
      <c r="N211" s="17">
        <f t="shared" si="18"/>
        <v>0</v>
      </c>
      <c r="O211" s="17">
        <f t="shared" si="20"/>
        <v>0</v>
      </c>
      <c r="P211" s="17">
        <f t="shared" si="21"/>
        <v>0</v>
      </c>
      <c r="Q211" s="17">
        <f t="shared" si="19"/>
        <v>0</v>
      </c>
      <c r="R211" s="16"/>
      <c r="S211" s="16"/>
      <c r="T211" s="15"/>
      <c r="U211" s="15"/>
    </row>
    <row r="212" spans="1:21" x14ac:dyDescent="0.25">
      <c r="A212" s="32">
        <v>208</v>
      </c>
      <c r="B212" s="39">
        <v>51131506</v>
      </c>
      <c r="C212" s="38" t="s">
        <v>899</v>
      </c>
      <c r="D212" s="33" t="s">
        <v>900</v>
      </c>
      <c r="E212" s="33"/>
      <c r="F212" s="34">
        <v>96</v>
      </c>
      <c r="G212" s="34"/>
      <c r="H212" s="35">
        <f t="shared" si="22"/>
        <v>96</v>
      </c>
      <c r="I212" s="14"/>
      <c r="J212" s="16"/>
      <c r="K212" s="14"/>
      <c r="L212" s="17"/>
      <c r="M212" s="17">
        <f t="shared" si="23"/>
        <v>0</v>
      </c>
      <c r="N212" s="17">
        <f t="shared" si="18"/>
        <v>0</v>
      </c>
      <c r="O212" s="17">
        <f t="shared" si="20"/>
        <v>0</v>
      </c>
      <c r="P212" s="17">
        <f t="shared" si="21"/>
        <v>0</v>
      </c>
      <c r="Q212" s="17">
        <f t="shared" si="19"/>
        <v>0</v>
      </c>
      <c r="R212" s="16"/>
      <c r="S212" s="16"/>
      <c r="T212" s="15"/>
      <c r="U212" s="15"/>
    </row>
    <row r="213" spans="1:21" x14ac:dyDescent="0.25">
      <c r="A213" s="32">
        <v>209</v>
      </c>
      <c r="B213" s="39">
        <v>51131802</v>
      </c>
      <c r="C213" s="38" t="s">
        <v>901</v>
      </c>
      <c r="D213" s="33" t="s">
        <v>902</v>
      </c>
      <c r="E213" s="33"/>
      <c r="F213" s="34">
        <v>6</v>
      </c>
      <c r="G213" s="34"/>
      <c r="H213" s="35">
        <f t="shared" si="22"/>
        <v>6</v>
      </c>
      <c r="I213" s="14"/>
      <c r="J213" s="16"/>
      <c r="K213" s="14"/>
      <c r="L213" s="17"/>
      <c r="M213" s="17">
        <f t="shared" si="23"/>
        <v>0</v>
      </c>
      <c r="N213" s="17">
        <f t="shared" si="18"/>
        <v>0</v>
      </c>
      <c r="O213" s="17">
        <f t="shared" si="20"/>
        <v>0</v>
      </c>
      <c r="P213" s="17">
        <f t="shared" si="21"/>
        <v>0</v>
      </c>
      <c r="Q213" s="17">
        <f t="shared" si="19"/>
        <v>0</v>
      </c>
      <c r="R213" s="16"/>
      <c r="S213" s="16"/>
      <c r="T213" s="15"/>
      <c r="U213" s="15"/>
    </row>
    <row r="214" spans="1:21" x14ac:dyDescent="0.25">
      <c r="A214" s="32">
        <v>210</v>
      </c>
      <c r="B214" s="39">
        <v>51131802</v>
      </c>
      <c r="C214" s="38" t="s">
        <v>903</v>
      </c>
      <c r="D214" s="33" t="s">
        <v>904</v>
      </c>
      <c r="E214" s="33"/>
      <c r="F214" s="34">
        <v>13</v>
      </c>
      <c r="G214" s="34"/>
      <c r="H214" s="35">
        <f t="shared" si="22"/>
        <v>13</v>
      </c>
      <c r="I214" s="14"/>
      <c r="J214" s="16"/>
      <c r="K214" s="14"/>
      <c r="L214" s="17"/>
      <c r="M214" s="17">
        <f t="shared" si="23"/>
        <v>0</v>
      </c>
      <c r="N214" s="17">
        <f t="shared" si="18"/>
        <v>0</v>
      </c>
      <c r="O214" s="17">
        <f t="shared" si="20"/>
        <v>0</v>
      </c>
      <c r="P214" s="17">
        <f t="shared" si="21"/>
        <v>0</v>
      </c>
      <c r="Q214" s="17">
        <f t="shared" si="19"/>
        <v>0</v>
      </c>
      <c r="R214" s="16"/>
      <c r="S214" s="16"/>
      <c r="T214" s="15"/>
      <c r="U214" s="15"/>
    </row>
    <row r="215" spans="1:21" x14ac:dyDescent="0.25">
      <c r="A215" s="32">
        <v>211</v>
      </c>
      <c r="B215" s="39">
        <v>51131802</v>
      </c>
      <c r="C215" s="38" t="s">
        <v>905</v>
      </c>
      <c r="D215" s="33" t="s">
        <v>906</v>
      </c>
      <c r="E215" s="33"/>
      <c r="F215" s="34">
        <v>15</v>
      </c>
      <c r="G215" s="34"/>
      <c r="H215" s="35">
        <f t="shared" si="22"/>
        <v>15</v>
      </c>
      <c r="I215" s="14"/>
      <c r="J215" s="16"/>
      <c r="K215" s="14"/>
      <c r="L215" s="17"/>
      <c r="M215" s="17">
        <f t="shared" si="23"/>
        <v>0</v>
      </c>
      <c r="N215" s="17">
        <f t="shared" si="18"/>
        <v>0</v>
      </c>
      <c r="O215" s="17">
        <f t="shared" si="20"/>
        <v>0</v>
      </c>
      <c r="P215" s="17">
        <f t="shared" si="21"/>
        <v>0</v>
      </c>
      <c r="Q215" s="17">
        <f t="shared" si="19"/>
        <v>0</v>
      </c>
      <c r="R215" s="16"/>
      <c r="S215" s="16"/>
      <c r="T215" s="15"/>
      <c r="U215" s="15"/>
    </row>
    <row r="216" spans="1:21" x14ac:dyDescent="0.25">
      <c r="A216" s="32">
        <v>212</v>
      </c>
      <c r="B216" s="39">
        <v>51151710</v>
      </c>
      <c r="C216" s="38" t="s">
        <v>907</v>
      </c>
      <c r="D216" s="33" t="s">
        <v>908</v>
      </c>
      <c r="E216" s="33"/>
      <c r="F216" s="34">
        <v>9</v>
      </c>
      <c r="G216" s="34">
        <v>12</v>
      </c>
      <c r="H216" s="35">
        <f t="shared" si="22"/>
        <v>21</v>
      </c>
      <c r="I216" s="14"/>
      <c r="J216" s="16"/>
      <c r="K216" s="14"/>
      <c r="L216" s="17"/>
      <c r="M216" s="17">
        <f t="shared" si="23"/>
        <v>0</v>
      </c>
      <c r="N216" s="17">
        <f t="shared" si="18"/>
        <v>0</v>
      </c>
      <c r="O216" s="17">
        <f t="shared" si="20"/>
        <v>0</v>
      </c>
      <c r="P216" s="17">
        <f t="shared" si="21"/>
        <v>0</v>
      </c>
      <c r="Q216" s="17">
        <f t="shared" si="19"/>
        <v>0</v>
      </c>
      <c r="R216" s="16"/>
      <c r="S216" s="16"/>
      <c r="T216" s="15"/>
      <c r="U216" s="15"/>
    </row>
    <row r="217" spans="1:21" x14ac:dyDescent="0.25">
      <c r="A217" s="32">
        <v>213</v>
      </c>
      <c r="B217" s="39">
        <v>51151710</v>
      </c>
      <c r="C217" s="38" t="s">
        <v>909</v>
      </c>
      <c r="D217" s="33" t="s">
        <v>910</v>
      </c>
      <c r="E217" s="33"/>
      <c r="F217" s="34">
        <v>32</v>
      </c>
      <c r="G217" s="34">
        <v>3</v>
      </c>
      <c r="H217" s="35">
        <f t="shared" si="22"/>
        <v>35</v>
      </c>
      <c r="I217" s="14"/>
      <c r="J217" s="16"/>
      <c r="K217" s="14"/>
      <c r="L217" s="17"/>
      <c r="M217" s="17">
        <f t="shared" si="23"/>
        <v>0</v>
      </c>
      <c r="N217" s="17">
        <f t="shared" si="18"/>
        <v>0</v>
      </c>
      <c r="O217" s="17">
        <f t="shared" si="20"/>
        <v>0</v>
      </c>
      <c r="P217" s="17">
        <f t="shared" si="21"/>
        <v>0</v>
      </c>
      <c r="Q217" s="17">
        <f t="shared" si="19"/>
        <v>0</v>
      </c>
      <c r="R217" s="16"/>
      <c r="S217" s="16"/>
      <c r="T217" s="15"/>
      <c r="U217" s="15"/>
    </row>
    <row r="218" spans="1:21" x14ac:dyDescent="0.25">
      <c r="A218" s="32">
        <v>214</v>
      </c>
      <c r="B218" s="39">
        <v>51151710</v>
      </c>
      <c r="C218" s="38" t="s">
        <v>911</v>
      </c>
      <c r="D218" s="33" t="s">
        <v>912</v>
      </c>
      <c r="E218" s="33"/>
      <c r="F218" s="34">
        <v>38</v>
      </c>
      <c r="G218" s="34"/>
      <c r="H218" s="35">
        <f t="shared" si="22"/>
        <v>38</v>
      </c>
      <c r="I218" s="14"/>
      <c r="J218" s="16"/>
      <c r="K218" s="14"/>
      <c r="L218" s="17"/>
      <c r="M218" s="17">
        <f t="shared" si="23"/>
        <v>0</v>
      </c>
      <c r="N218" s="17">
        <f t="shared" si="18"/>
        <v>0</v>
      </c>
      <c r="O218" s="17">
        <f t="shared" si="20"/>
        <v>0</v>
      </c>
      <c r="P218" s="17">
        <f t="shared" si="21"/>
        <v>0</v>
      </c>
      <c r="Q218" s="17">
        <f t="shared" si="19"/>
        <v>0</v>
      </c>
      <c r="R218" s="16"/>
      <c r="S218" s="16"/>
      <c r="T218" s="15"/>
      <c r="U218" s="15"/>
    </row>
    <row r="219" spans="1:21" x14ac:dyDescent="0.25">
      <c r="A219" s="32">
        <v>215</v>
      </c>
      <c r="B219" s="39">
        <v>51141507</v>
      </c>
      <c r="C219" s="38" t="s">
        <v>913</v>
      </c>
      <c r="D219" s="33" t="s">
        <v>914</v>
      </c>
      <c r="E219" s="33"/>
      <c r="F219" s="36">
        <v>2869</v>
      </c>
      <c r="G219" s="34">
        <v>252</v>
      </c>
      <c r="H219" s="35">
        <f t="shared" si="22"/>
        <v>3121</v>
      </c>
      <c r="I219" s="14"/>
      <c r="J219" s="16"/>
      <c r="K219" s="14"/>
      <c r="L219" s="17"/>
      <c r="M219" s="17">
        <f t="shared" si="23"/>
        <v>0</v>
      </c>
      <c r="N219" s="17">
        <f t="shared" si="18"/>
        <v>0</v>
      </c>
      <c r="O219" s="17">
        <f t="shared" si="20"/>
        <v>0</v>
      </c>
      <c r="P219" s="17">
        <f t="shared" si="21"/>
        <v>0</v>
      </c>
      <c r="Q219" s="17">
        <f t="shared" si="19"/>
        <v>0</v>
      </c>
      <c r="R219" s="16"/>
      <c r="S219" s="16"/>
      <c r="T219" s="15"/>
      <c r="U219" s="15"/>
    </row>
    <row r="220" spans="1:21" x14ac:dyDescent="0.25">
      <c r="A220" s="32">
        <v>216</v>
      </c>
      <c r="B220" s="39">
        <v>51141507</v>
      </c>
      <c r="C220" s="38" t="s">
        <v>915</v>
      </c>
      <c r="D220" s="33" t="s">
        <v>916</v>
      </c>
      <c r="E220" s="33"/>
      <c r="F220" s="34">
        <v>1</v>
      </c>
      <c r="G220" s="34"/>
      <c r="H220" s="35">
        <f t="shared" si="22"/>
        <v>1</v>
      </c>
      <c r="I220" s="14"/>
      <c r="J220" s="16"/>
      <c r="K220" s="14"/>
      <c r="L220" s="17"/>
      <c r="M220" s="17">
        <f t="shared" si="23"/>
        <v>0</v>
      </c>
      <c r="N220" s="17">
        <f t="shared" si="18"/>
        <v>0</v>
      </c>
      <c r="O220" s="17">
        <f t="shared" si="20"/>
        <v>0</v>
      </c>
      <c r="P220" s="17">
        <f t="shared" si="21"/>
        <v>0</v>
      </c>
      <c r="Q220" s="17">
        <f t="shared" si="19"/>
        <v>0</v>
      </c>
      <c r="R220" s="16"/>
      <c r="S220" s="16"/>
      <c r="T220" s="15"/>
      <c r="U220" s="15"/>
    </row>
    <row r="221" spans="1:21" x14ac:dyDescent="0.25">
      <c r="A221" s="32">
        <v>217</v>
      </c>
      <c r="B221" s="39">
        <v>51141507</v>
      </c>
      <c r="C221" s="38" t="s">
        <v>917</v>
      </c>
      <c r="D221" s="33" t="s">
        <v>918</v>
      </c>
      <c r="E221" s="33"/>
      <c r="F221" s="36">
        <v>3443</v>
      </c>
      <c r="G221" s="36">
        <v>1098</v>
      </c>
      <c r="H221" s="35">
        <f t="shared" si="22"/>
        <v>4541</v>
      </c>
      <c r="I221" s="14"/>
      <c r="J221" s="16"/>
      <c r="K221" s="14"/>
      <c r="L221" s="17"/>
      <c r="M221" s="17">
        <f t="shared" si="23"/>
        <v>0</v>
      </c>
      <c r="N221" s="17">
        <f t="shared" si="18"/>
        <v>0</v>
      </c>
      <c r="O221" s="17">
        <f t="shared" si="20"/>
        <v>0</v>
      </c>
      <c r="P221" s="17">
        <f t="shared" si="21"/>
        <v>0</v>
      </c>
      <c r="Q221" s="17">
        <f t="shared" si="19"/>
        <v>0</v>
      </c>
      <c r="R221" s="16"/>
      <c r="S221" s="16"/>
      <c r="T221" s="15"/>
      <c r="U221" s="15"/>
    </row>
    <row r="222" spans="1:21" x14ac:dyDescent="0.25">
      <c r="A222" s="32">
        <v>218</v>
      </c>
      <c r="B222" s="39">
        <v>51141505</v>
      </c>
      <c r="C222" s="38" t="s">
        <v>919</v>
      </c>
      <c r="D222" s="33" t="s">
        <v>920</v>
      </c>
      <c r="E222" s="33"/>
      <c r="F222" s="34">
        <v>128</v>
      </c>
      <c r="G222" s="34">
        <v>18</v>
      </c>
      <c r="H222" s="35">
        <f t="shared" si="22"/>
        <v>146</v>
      </c>
      <c r="I222" s="14"/>
      <c r="J222" s="16"/>
      <c r="K222" s="14"/>
      <c r="L222" s="17"/>
      <c r="M222" s="17">
        <f t="shared" si="23"/>
        <v>0</v>
      </c>
      <c r="N222" s="17">
        <f t="shared" si="18"/>
        <v>0</v>
      </c>
      <c r="O222" s="17">
        <f t="shared" si="20"/>
        <v>0</v>
      </c>
      <c r="P222" s="17">
        <f t="shared" si="21"/>
        <v>0</v>
      </c>
      <c r="Q222" s="17">
        <f t="shared" si="19"/>
        <v>0</v>
      </c>
      <c r="R222" s="16"/>
      <c r="S222" s="16"/>
      <c r="T222" s="15"/>
      <c r="U222" s="15"/>
    </row>
    <row r="223" spans="1:21" x14ac:dyDescent="0.25">
      <c r="A223" s="32">
        <v>219</v>
      </c>
      <c r="B223" s="39">
        <v>51141505</v>
      </c>
      <c r="C223" s="38" t="s">
        <v>921</v>
      </c>
      <c r="D223" s="33" t="s">
        <v>922</v>
      </c>
      <c r="E223" s="33"/>
      <c r="F223" s="34">
        <v>6</v>
      </c>
      <c r="G223" s="34"/>
      <c r="H223" s="35">
        <f t="shared" si="22"/>
        <v>6</v>
      </c>
      <c r="I223" s="14"/>
      <c r="J223" s="16"/>
      <c r="K223" s="14"/>
      <c r="L223" s="17"/>
      <c r="M223" s="17">
        <f t="shared" si="23"/>
        <v>0</v>
      </c>
      <c r="N223" s="17">
        <f t="shared" si="18"/>
        <v>0</v>
      </c>
      <c r="O223" s="17">
        <f t="shared" si="20"/>
        <v>0</v>
      </c>
      <c r="P223" s="17">
        <f t="shared" si="21"/>
        <v>0</v>
      </c>
      <c r="Q223" s="17">
        <f t="shared" si="19"/>
        <v>0</v>
      </c>
      <c r="R223" s="16"/>
      <c r="S223" s="16"/>
      <c r="T223" s="15"/>
      <c r="U223" s="15"/>
    </row>
    <row r="224" spans="1:21" x14ac:dyDescent="0.25">
      <c r="A224" s="32">
        <v>220</v>
      </c>
      <c r="B224" s="39">
        <v>51141505</v>
      </c>
      <c r="C224" s="38" t="s">
        <v>923</v>
      </c>
      <c r="D224" s="33" t="s">
        <v>924</v>
      </c>
      <c r="E224" s="33"/>
      <c r="F224" s="34">
        <v>64</v>
      </c>
      <c r="G224" s="34">
        <v>90</v>
      </c>
      <c r="H224" s="35">
        <f t="shared" si="22"/>
        <v>154</v>
      </c>
      <c r="I224" s="14"/>
      <c r="J224" s="16"/>
      <c r="K224" s="14"/>
      <c r="L224" s="17"/>
      <c r="M224" s="17">
        <f t="shared" si="23"/>
        <v>0</v>
      </c>
      <c r="N224" s="17">
        <f t="shared" si="18"/>
        <v>0</v>
      </c>
      <c r="O224" s="17">
        <f t="shared" si="20"/>
        <v>0</v>
      </c>
      <c r="P224" s="17">
        <f t="shared" si="21"/>
        <v>0</v>
      </c>
      <c r="Q224" s="17">
        <f t="shared" si="19"/>
        <v>0</v>
      </c>
      <c r="R224" s="16"/>
      <c r="S224" s="16"/>
      <c r="T224" s="15"/>
      <c r="U224" s="15"/>
    </row>
    <row r="225" spans="1:21" x14ac:dyDescent="0.25">
      <c r="A225" s="32">
        <v>221</v>
      </c>
      <c r="B225" s="39">
        <v>51142219</v>
      </c>
      <c r="C225" s="38" t="s">
        <v>925</v>
      </c>
      <c r="D225" s="33" t="s">
        <v>926</v>
      </c>
      <c r="E225" s="33"/>
      <c r="F225" s="36">
        <v>16766</v>
      </c>
      <c r="G225" s="36">
        <v>1380</v>
      </c>
      <c r="H225" s="35">
        <f t="shared" si="22"/>
        <v>18146</v>
      </c>
      <c r="I225" s="14"/>
      <c r="J225" s="16"/>
      <c r="K225" s="14"/>
      <c r="L225" s="17"/>
      <c r="M225" s="17">
        <f t="shared" si="23"/>
        <v>0</v>
      </c>
      <c r="N225" s="17">
        <f t="shared" si="18"/>
        <v>0</v>
      </c>
      <c r="O225" s="17">
        <f t="shared" si="20"/>
        <v>0</v>
      </c>
      <c r="P225" s="17">
        <f t="shared" si="21"/>
        <v>0</v>
      </c>
      <c r="Q225" s="17">
        <f t="shared" si="19"/>
        <v>0</v>
      </c>
      <c r="R225" s="16"/>
      <c r="S225" s="16"/>
      <c r="T225" s="15"/>
      <c r="U225" s="15"/>
    </row>
    <row r="226" spans="1:21" x14ac:dyDescent="0.25">
      <c r="A226" s="32">
        <v>222</v>
      </c>
      <c r="B226" s="39">
        <v>51201802</v>
      </c>
      <c r="C226" s="38" t="s">
        <v>927</v>
      </c>
      <c r="D226" s="33" t="s">
        <v>928</v>
      </c>
      <c r="E226" s="33"/>
      <c r="F226" s="34">
        <v>45</v>
      </c>
      <c r="G226" s="34"/>
      <c r="H226" s="35">
        <f t="shared" si="22"/>
        <v>45</v>
      </c>
      <c r="I226" s="14"/>
      <c r="J226" s="16"/>
      <c r="K226" s="14"/>
      <c r="L226" s="17"/>
      <c r="M226" s="17">
        <f t="shared" si="23"/>
        <v>0</v>
      </c>
      <c r="N226" s="17">
        <f t="shared" si="18"/>
        <v>0</v>
      </c>
      <c r="O226" s="17">
        <f t="shared" si="20"/>
        <v>0</v>
      </c>
      <c r="P226" s="17">
        <f t="shared" si="21"/>
        <v>0</v>
      </c>
      <c r="Q226" s="17">
        <f t="shared" si="19"/>
        <v>0</v>
      </c>
      <c r="R226" s="16"/>
      <c r="S226" s="16"/>
      <c r="T226" s="15"/>
      <c r="U226" s="15"/>
    </row>
    <row r="227" spans="1:21" x14ac:dyDescent="0.25">
      <c r="A227" s="32">
        <v>223</v>
      </c>
      <c r="B227" s="39">
        <v>51101808</v>
      </c>
      <c r="C227" s="38" t="s">
        <v>929</v>
      </c>
      <c r="D227" s="33" t="s">
        <v>930</v>
      </c>
      <c r="E227" s="33"/>
      <c r="F227" s="34">
        <v>64</v>
      </c>
      <c r="G227" s="34"/>
      <c r="H227" s="35">
        <f t="shared" si="22"/>
        <v>64</v>
      </c>
      <c r="I227" s="14"/>
      <c r="J227" s="16"/>
      <c r="K227" s="14"/>
      <c r="L227" s="17"/>
      <c r="M227" s="17">
        <f t="shared" si="23"/>
        <v>0</v>
      </c>
      <c r="N227" s="17">
        <f t="shared" si="18"/>
        <v>0</v>
      </c>
      <c r="O227" s="17">
        <f t="shared" si="20"/>
        <v>0</v>
      </c>
      <c r="P227" s="17">
        <f t="shared" si="21"/>
        <v>0</v>
      </c>
      <c r="Q227" s="17">
        <f t="shared" si="19"/>
        <v>0</v>
      </c>
      <c r="R227" s="16"/>
      <c r="S227" s="16"/>
      <c r="T227" s="15"/>
      <c r="U227" s="15"/>
    </row>
    <row r="228" spans="1:21" x14ac:dyDescent="0.25">
      <c r="A228" s="32">
        <v>224</v>
      </c>
      <c r="B228" s="39">
        <v>51101807</v>
      </c>
      <c r="C228" s="38" t="s">
        <v>931</v>
      </c>
      <c r="D228" s="33" t="s">
        <v>932</v>
      </c>
      <c r="E228" s="33"/>
      <c r="F228" s="34">
        <v>893</v>
      </c>
      <c r="G228" s="34">
        <v>96</v>
      </c>
      <c r="H228" s="35">
        <f t="shared" si="22"/>
        <v>989</v>
      </c>
      <c r="I228" s="14"/>
      <c r="J228" s="16"/>
      <c r="K228" s="14"/>
      <c r="L228" s="17"/>
      <c r="M228" s="17">
        <f t="shared" si="23"/>
        <v>0</v>
      </c>
      <c r="N228" s="17">
        <f t="shared" si="18"/>
        <v>0</v>
      </c>
      <c r="O228" s="17">
        <f t="shared" si="20"/>
        <v>0</v>
      </c>
      <c r="P228" s="17">
        <f t="shared" si="21"/>
        <v>0</v>
      </c>
      <c r="Q228" s="17">
        <f t="shared" si="19"/>
        <v>0</v>
      </c>
      <c r="R228" s="16"/>
      <c r="S228" s="16"/>
      <c r="T228" s="15"/>
      <c r="U228" s="15"/>
    </row>
    <row r="229" spans="1:21" x14ac:dyDescent="0.25">
      <c r="A229" s="32">
        <v>225</v>
      </c>
      <c r="B229" s="39">
        <v>51101807</v>
      </c>
      <c r="C229" s="38" t="s">
        <v>933</v>
      </c>
      <c r="D229" s="33" t="s">
        <v>934</v>
      </c>
      <c r="E229" s="33"/>
      <c r="F229" s="36">
        <v>1052</v>
      </c>
      <c r="G229" s="34">
        <v>72</v>
      </c>
      <c r="H229" s="35">
        <f t="shared" si="22"/>
        <v>1124</v>
      </c>
      <c r="I229" s="14"/>
      <c r="J229" s="16"/>
      <c r="K229" s="14"/>
      <c r="L229" s="17"/>
      <c r="M229" s="17">
        <f t="shared" si="23"/>
        <v>0</v>
      </c>
      <c r="N229" s="17">
        <f t="shared" si="18"/>
        <v>0</v>
      </c>
      <c r="O229" s="17">
        <f t="shared" si="20"/>
        <v>0</v>
      </c>
      <c r="P229" s="17">
        <f t="shared" si="21"/>
        <v>0</v>
      </c>
      <c r="Q229" s="17">
        <f t="shared" si="19"/>
        <v>0</v>
      </c>
      <c r="R229" s="16"/>
      <c r="S229" s="16"/>
      <c r="T229" s="15"/>
      <c r="U229" s="15"/>
    </row>
    <row r="230" spans="1:21" x14ac:dyDescent="0.25">
      <c r="A230" s="32">
        <v>226</v>
      </c>
      <c r="B230" s="39">
        <v>51211606</v>
      </c>
      <c r="C230" s="38" t="s">
        <v>935</v>
      </c>
      <c r="D230" s="33" t="s">
        <v>936</v>
      </c>
      <c r="E230" s="33"/>
      <c r="F230" s="34">
        <v>3</v>
      </c>
      <c r="G230" s="34"/>
      <c r="H230" s="35">
        <f t="shared" si="22"/>
        <v>3</v>
      </c>
      <c r="I230" s="14"/>
      <c r="J230" s="16"/>
      <c r="K230" s="14"/>
      <c r="L230" s="17"/>
      <c r="M230" s="17">
        <f t="shared" si="23"/>
        <v>0</v>
      </c>
      <c r="N230" s="17">
        <f t="shared" si="18"/>
        <v>0</v>
      </c>
      <c r="O230" s="17">
        <f t="shared" si="20"/>
        <v>0</v>
      </c>
      <c r="P230" s="17">
        <f t="shared" si="21"/>
        <v>0</v>
      </c>
      <c r="Q230" s="17">
        <f t="shared" si="19"/>
        <v>0</v>
      </c>
      <c r="R230" s="16"/>
      <c r="S230" s="16"/>
      <c r="T230" s="15"/>
      <c r="U230" s="15"/>
    </row>
    <row r="231" spans="1:21" x14ac:dyDescent="0.25">
      <c r="A231" s="32">
        <v>227</v>
      </c>
      <c r="B231" s="39">
        <v>51141618</v>
      </c>
      <c r="C231" s="38" t="s">
        <v>937</v>
      </c>
      <c r="D231" s="33" t="s">
        <v>938</v>
      </c>
      <c r="E231" s="33"/>
      <c r="F231" s="34">
        <v>574</v>
      </c>
      <c r="G231" s="34">
        <v>132</v>
      </c>
      <c r="H231" s="35">
        <f t="shared" si="22"/>
        <v>706</v>
      </c>
      <c r="I231" s="14"/>
      <c r="J231" s="16"/>
      <c r="K231" s="14"/>
      <c r="L231" s="17"/>
      <c r="M231" s="17">
        <f t="shared" si="23"/>
        <v>0</v>
      </c>
      <c r="N231" s="17">
        <f t="shared" si="18"/>
        <v>0</v>
      </c>
      <c r="O231" s="17">
        <f t="shared" si="20"/>
        <v>0</v>
      </c>
      <c r="P231" s="17">
        <f t="shared" si="21"/>
        <v>0</v>
      </c>
      <c r="Q231" s="17">
        <f t="shared" si="19"/>
        <v>0</v>
      </c>
      <c r="R231" s="16"/>
      <c r="S231" s="16"/>
      <c r="T231" s="15"/>
      <c r="U231" s="15"/>
    </row>
    <row r="232" spans="1:21" x14ac:dyDescent="0.25">
      <c r="A232" s="32">
        <v>228</v>
      </c>
      <c r="B232" s="39">
        <v>51141618</v>
      </c>
      <c r="C232" s="38" t="s">
        <v>939</v>
      </c>
      <c r="D232" s="33" t="s">
        <v>940</v>
      </c>
      <c r="E232" s="33"/>
      <c r="F232" s="34">
        <v>13</v>
      </c>
      <c r="G232" s="34"/>
      <c r="H232" s="35">
        <f t="shared" si="22"/>
        <v>13</v>
      </c>
      <c r="I232" s="14"/>
      <c r="J232" s="16"/>
      <c r="K232" s="14"/>
      <c r="L232" s="17"/>
      <c r="M232" s="17">
        <f t="shared" si="23"/>
        <v>0</v>
      </c>
      <c r="N232" s="17">
        <f t="shared" si="18"/>
        <v>0</v>
      </c>
      <c r="O232" s="17">
        <f t="shared" si="20"/>
        <v>0</v>
      </c>
      <c r="P232" s="17">
        <f t="shared" si="21"/>
        <v>0</v>
      </c>
      <c r="Q232" s="17">
        <f t="shared" si="19"/>
        <v>0</v>
      </c>
      <c r="R232" s="16"/>
      <c r="S232" s="16"/>
      <c r="T232" s="15"/>
      <c r="U232" s="15"/>
    </row>
    <row r="233" spans="1:21" x14ac:dyDescent="0.25">
      <c r="A233" s="32">
        <v>229</v>
      </c>
      <c r="B233" s="39">
        <v>51151720</v>
      </c>
      <c r="C233" s="38" t="s">
        <v>941</v>
      </c>
      <c r="D233" s="33" t="s">
        <v>942</v>
      </c>
      <c r="E233" s="33"/>
      <c r="F233" s="34">
        <v>13</v>
      </c>
      <c r="G233" s="34">
        <v>18</v>
      </c>
      <c r="H233" s="35">
        <f t="shared" si="22"/>
        <v>31</v>
      </c>
      <c r="I233" s="14"/>
      <c r="J233" s="16"/>
      <c r="K233" s="14"/>
      <c r="L233" s="17"/>
      <c r="M233" s="17">
        <f t="shared" si="23"/>
        <v>0</v>
      </c>
      <c r="N233" s="17">
        <f t="shared" si="18"/>
        <v>0</v>
      </c>
      <c r="O233" s="17">
        <f t="shared" si="20"/>
        <v>0</v>
      </c>
      <c r="P233" s="17">
        <f t="shared" si="21"/>
        <v>0</v>
      </c>
      <c r="Q233" s="17">
        <f t="shared" si="19"/>
        <v>0</v>
      </c>
      <c r="R233" s="16"/>
      <c r="S233" s="16"/>
      <c r="T233" s="15"/>
      <c r="U233" s="15"/>
    </row>
    <row r="234" spans="1:21" x14ac:dyDescent="0.25">
      <c r="A234" s="32">
        <v>230</v>
      </c>
      <c r="B234" s="39">
        <v>51151720</v>
      </c>
      <c r="C234" s="38" t="s">
        <v>943</v>
      </c>
      <c r="D234" s="33" t="s">
        <v>944</v>
      </c>
      <c r="E234" s="33"/>
      <c r="F234" s="34">
        <v>45</v>
      </c>
      <c r="G234" s="34">
        <v>50</v>
      </c>
      <c r="H234" s="35">
        <f t="shared" si="22"/>
        <v>95</v>
      </c>
      <c r="I234" s="14"/>
      <c r="J234" s="16"/>
      <c r="K234" s="14"/>
      <c r="L234" s="17"/>
      <c r="M234" s="17">
        <f t="shared" si="23"/>
        <v>0</v>
      </c>
      <c r="N234" s="17">
        <f t="shared" si="18"/>
        <v>0</v>
      </c>
      <c r="O234" s="17">
        <f t="shared" si="20"/>
        <v>0</v>
      </c>
      <c r="P234" s="17">
        <f t="shared" si="21"/>
        <v>0</v>
      </c>
      <c r="Q234" s="17">
        <f t="shared" si="19"/>
        <v>0</v>
      </c>
      <c r="R234" s="16"/>
      <c r="S234" s="16"/>
      <c r="T234" s="15"/>
      <c r="U234" s="15"/>
    </row>
    <row r="235" spans="1:21" x14ac:dyDescent="0.25">
      <c r="A235" s="32">
        <v>231</v>
      </c>
      <c r="B235" s="39">
        <v>51151720</v>
      </c>
      <c r="C235" s="38" t="s">
        <v>945</v>
      </c>
      <c r="D235" s="33" t="s">
        <v>946</v>
      </c>
      <c r="E235" s="33"/>
      <c r="F235" s="34">
        <v>57</v>
      </c>
      <c r="G235" s="34">
        <v>50</v>
      </c>
      <c r="H235" s="35">
        <f t="shared" si="22"/>
        <v>107</v>
      </c>
      <c r="I235" s="14"/>
      <c r="J235" s="16"/>
      <c r="K235" s="14"/>
      <c r="L235" s="17"/>
      <c r="M235" s="17">
        <f t="shared" si="23"/>
        <v>0</v>
      </c>
      <c r="N235" s="17">
        <f t="shared" si="18"/>
        <v>0</v>
      </c>
      <c r="O235" s="17">
        <f t="shared" si="20"/>
        <v>0</v>
      </c>
      <c r="P235" s="17">
        <f t="shared" si="21"/>
        <v>0</v>
      </c>
      <c r="Q235" s="17">
        <f t="shared" si="19"/>
        <v>0</v>
      </c>
      <c r="R235" s="16"/>
      <c r="S235" s="16"/>
      <c r="T235" s="15"/>
      <c r="U235" s="15"/>
    </row>
    <row r="236" spans="1:21" x14ac:dyDescent="0.25">
      <c r="A236" s="32">
        <v>232</v>
      </c>
      <c r="B236" s="39">
        <v>51131615</v>
      </c>
      <c r="C236" s="38" t="s">
        <v>947</v>
      </c>
      <c r="D236" s="33" t="s">
        <v>948</v>
      </c>
      <c r="E236" s="33"/>
      <c r="F236" s="34">
        <v>179</v>
      </c>
      <c r="G236" s="34"/>
      <c r="H236" s="35">
        <f t="shared" si="22"/>
        <v>179</v>
      </c>
      <c r="I236" s="14"/>
      <c r="J236" s="16"/>
      <c r="K236" s="14"/>
      <c r="L236" s="17"/>
      <c r="M236" s="17">
        <f t="shared" si="23"/>
        <v>0</v>
      </c>
      <c r="N236" s="17">
        <f t="shared" si="18"/>
        <v>0</v>
      </c>
      <c r="O236" s="17">
        <f t="shared" si="20"/>
        <v>0</v>
      </c>
      <c r="P236" s="17">
        <f t="shared" si="21"/>
        <v>0</v>
      </c>
      <c r="Q236" s="17">
        <f t="shared" si="19"/>
        <v>0</v>
      </c>
      <c r="R236" s="16"/>
      <c r="S236" s="16"/>
      <c r="T236" s="15"/>
      <c r="U236" s="15"/>
    </row>
    <row r="237" spans="1:21" x14ac:dyDescent="0.25">
      <c r="A237" s="32">
        <v>233</v>
      </c>
      <c r="B237" s="39">
        <v>51131615</v>
      </c>
      <c r="C237" s="38" t="s">
        <v>949</v>
      </c>
      <c r="D237" s="33" t="s">
        <v>950</v>
      </c>
      <c r="E237" s="33"/>
      <c r="F237" s="34">
        <v>45</v>
      </c>
      <c r="G237" s="34"/>
      <c r="H237" s="35">
        <f t="shared" si="22"/>
        <v>45</v>
      </c>
      <c r="I237" s="14"/>
      <c r="J237" s="16"/>
      <c r="K237" s="14"/>
      <c r="L237" s="17"/>
      <c r="M237" s="17">
        <f t="shared" si="23"/>
        <v>0</v>
      </c>
      <c r="N237" s="17">
        <f t="shared" si="18"/>
        <v>0</v>
      </c>
      <c r="O237" s="17">
        <f t="shared" si="20"/>
        <v>0</v>
      </c>
      <c r="P237" s="17">
        <f t="shared" si="21"/>
        <v>0</v>
      </c>
      <c r="Q237" s="17">
        <f t="shared" si="19"/>
        <v>0</v>
      </c>
      <c r="R237" s="16"/>
      <c r="S237" s="16"/>
      <c r="T237" s="15"/>
      <c r="U237" s="15"/>
    </row>
    <row r="238" spans="1:21" x14ac:dyDescent="0.25">
      <c r="A238" s="32">
        <v>234</v>
      </c>
      <c r="B238" s="39">
        <v>42231801</v>
      </c>
      <c r="C238" s="38" t="s">
        <v>951</v>
      </c>
      <c r="D238" s="33" t="s">
        <v>952</v>
      </c>
      <c r="E238" s="33"/>
      <c r="F238" s="36">
        <v>1943</v>
      </c>
      <c r="G238" s="34"/>
      <c r="H238" s="35">
        <f t="shared" si="22"/>
        <v>1943</v>
      </c>
      <c r="I238" s="14"/>
      <c r="J238" s="16"/>
      <c r="K238" s="14"/>
      <c r="L238" s="17"/>
      <c r="M238" s="17">
        <f t="shared" si="23"/>
        <v>0</v>
      </c>
      <c r="N238" s="17">
        <f t="shared" si="18"/>
        <v>0</v>
      </c>
      <c r="O238" s="17">
        <f t="shared" si="20"/>
        <v>0</v>
      </c>
      <c r="P238" s="17">
        <f t="shared" si="21"/>
        <v>0</v>
      </c>
      <c r="Q238" s="17">
        <f t="shared" si="19"/>
        <v>0</v>
      </c>
      <c r="R238" s="16"/>
      <c r="S238" s="16"/>
      <c r="T238" s="15"/>
      <c r="U238" s="15"/>
    </row>
    <row r="239" spans="1:21" x14ac:dyDescent="0.25">
      <c r="A239" s="32">
        <v>235</v>
      </c>
      <c r="B239" s="39">
        <v>42231801</v>
      </c>
      <c r="C239" s="38" t="s">
        <v>953</v>
      </c>
      <c r="D239" s="33" t="s">
        <v>954</v>
      </c>
      <c r="E239" s="33"/>
      <c r="F239" s="34">
        <v>574</v>
      </c>
      <c r="G239" s="34"/>
      <c r="H239" s="35">
        <f t="shared" si="22"/>
        <v>574</v>
      </c>
      <c r="I239" s="14"/>
      <c r="J239" s="16"/>
      <c r="K239" s="14"/>
      <c r="L239" s="17"/>
      <c r="M239" s="17">
        <f t="shared" si="23"/>
        <v>0</v>
      </c>
      <c r="N239" s="17">
        <f t="shared" si="18"/>
        <v>0</v>
      </c>
      <c r="O239" s="17">
        <f t="shared" si="20"/>
        <v>0</v>
      </c>
      <c r="P239" s="17">
        <f t="shared" si="21"/>
        <v>0</v>
      </c>
      <c r="Q239" s="17">
        <f t="shared" si="19"/>
        <v>0</v>
      </c>
      <c r="R239" s="16"/>
      <c r="S239" s="16"/>
      <c r="T239" s="15"/>
      <c r="U239" s="15"/>
    </row>
    <row r="240" spans="1:21" x14ac:dyDescent="0.25">
      <c r="A240" s="32">
        <v>236</v>
      </c>
      <c r="B240" s="39">
        <v>42231802</v>
      </c>
      <c r="C240" s="38" t="s">
        <v>955</v>
      </c>
      <c r="D240" s="33" t="s">
        <v>956</v>
      </c>
      <c r="E240" s="33"/>
      <c r="F240" s="34">
        <v>77</v>
      </c>
      <c r="G240" s="34">
        <v>2</v>
      </c>
      <c r="H240" s="35">
        <f t="shared" si="22"/>
        <v>79</v>
      </c>
      <c r="I240" s="14"/>
      <c r="J240" s="16"/>
      <c r="K240" s="14"/>
      <c r="L240" s="17"/>
      <c r="M240" s="17">
        <f t="shared" si="23"/>
        <v>0</v>
      </c>
      <c r="N240" s="17">
        <f t="shared" si="18"/>
        <v>0</v>
      </c>
      <c r="O240" s="17">
        <f t="shared" si="20"/>
        <v>0</v>
      </c>
      <c r="P240" s="17">
        <f t="shared" si="21"/>
        <v>0</v>
      </c>
      <c r="Q240" s="17">
        <f t="shared" si="19"/>
        <v>0</v>
      </c>
      <c r="R240" s="16"/>
      <c r="S240" s="16"/>
      <c r="T240" s="15"/>
      <c r="U240" s="15"/>
    </row>
    <row r="241" spans="1:21" x14ac:dyDescent="0.25">
      <c r="A241" s="32">
        <v>237</v>
      </c>
      <c r="B241" s="39">
        <v>42231801</v>
      </c>
      <c r="C241" s="38" t="s">
        <v>957</v>
      </c>
      <c r="D241" s="33" t="s">
        <v>958</v>
      </c>
      <c r="E241" s="33"/>
      <c r="F241" s="36">
        <v>3264</v>
      </c>
      <c r="G241" s="34">
        <v>60</v>
      </c>
      <c r="H241" s="35">
        <f t="shared" si="22"/>
        <v>3324</v>
      </c>
      <c r="I241" s="14"/>
      <c r="J241" s="16"/>
      <c r="K241" s="14"/>
      <c r="L241" s="17"/>
      <c r="M241" s="17">
        <f t="shared" si="23"/>
        <v>0</v>
      </c>
      <c r="N241" s="17">
        <f t="shared" si="18"/>
        <v>0</v>
      </c>
      <c r="O241" s="17">
        <f t="shared" si="20"/>
        <v>0</v>
      </c>
      <c r="P241" s="17">
        <f t="shared" si="21"/>
        <v>0</v>
      </c>
      <c r="Q241" s="17">
        <f t="shared" si="19"/>
        <v>0</v>
      </c>
      <c r="R241" s="16"/>
      <c r="S241" s="16"/>
      <c r="T241" s="15"/>
      <c r="U241" s="15"/>
    </row>
    <row r="242" spans="1:21" x14ac:dyDescent="0.25">
      <c r="A242" s="32">
        <v>238</v>
      </c>
      <c r="B242" s="39">
        <v>42231802</v>
      </c>
      <c r="C242" s="38" t="s">
        <v>959</v>
      </c>
      <c r="D242" s="33" t="s">
        <v>960</v>
      </c>
      <c r="E242" s="33"/>
      <c r="F242" s="36">
        <v>10838</v>
      </c>
      <c r="G242" s="34"/>
      <c r="H242" s="35">
        <f t="shared" si="22"/>
        <v>10838</v>
      </c>
      <c r="I242" s="14"/>
      <c r="J242" s="16"/>
      <c r="K242" s="14"/>
      <c r="L242" s="17"/>
      <c r="M242" s="17">
        <f t="shared" si="23"/>
        <v>0</v>
      </c>
      <c r="N242" s="17">
        <f t="shared" si="18"/>
        <v>0</v>
      </c>
      <c r="O242" s="17">
        <f t="shared" si="20"/>
        <v>0</v>
      </c>
      <c r="P242" s="17">
        <f t="shared" si="21"/>
        <v>0</v>
      </c>
      <c r="Q242" s="17">
        <f t="shared" si="19"/>
        <v>0</v>
      </c>
      <c r="R242" s="16"/>
      <c r="S242" s="16"/>
      <c r="T242" s="15"/>
      <c r="U242" s="15"/>
    </row>
    <row r="243" spans="1:21" x14ac:dyDescent="0.25">
      <c r="A243" s="32">
        <v>239</v>
      </c>
      <c r="B243" s="39">
        <v>42231801</v>
      </c>
      <c r="C243" s="38" t="s">
        <v>961</v>
      </c>
      <c r="D243" s="33" t="s">
        <v>962</v>
      </c>
      <c r="E243" s="33"/>
      <c r="F243" s="34">
        <v>829</v>
      </c>
      <c r="G243" s="34"/>
      <c r="H243" s="35">
        <f t="shared" si="22"/>
        <v>829</v>
      </c>
      <c r="I243" s="14"/>
      <c r="J243" s="16"/>
      <c r="K243" s="14"/>
      <c r="L243" s="17"/>
      <c r="M243" s="17">
        <f t="shared" si="23"/>
        <v>0</v>
      </c>
      <c r="N243" s="17">
        <f t="shared" si="18"/>
        <v>0</v>
      </c>
      <c r="O243" s="17">
        <f t="shared" si="20"/>
        <v>0</v>
      </c>
      <c r="P243" s="17">
        <f t="shared" si="21"/>
        <v>0</v>
      </c>
      <c r="Q243" s="17">
        <f t="shared" si="19"/>
        <v>0</v>
      </c>
      <c r="R243" s="16"/>
      <c r="S243" s="16"/>
      <c r="T243" s="15"/>
      <c r="U243" s="15"/>
    </row>
    <row r="244" spans="1:21" x14ac:dyDescent="0.25">
      <c r="A244" s="32">
        <v>240</v>
      </c>
      <c r="B244" s="39">
        <v>42231801</v>
      </c>
      <c r="C244" s="38" t="s">
        <v>963</v>
      </c>
      <c r="D244" s="33" t="s">
        <v>964</v>
      </c>
      <c r="E244" s="33"/>
      <c r="F244" s="34">
        <v>319</v>
      </c>
      <c r="G244" s="34">
        <v>68</v>
      </c>
      <c r="H244" s="35">
        <f t="shared" si="22"/>
        <v>387</v>
      </c>
      <c r="I244" s="14"/>
      <c r="J244" s="16"/>
      <c r="K244" s="14"/>
      <c r="L244" s="17"/>
      <c r="M244" s="17">
        <f t="shared" si="23"/>
        <v>0</v>
      </c>
      <c r="N244" s="17">
        <f t="shared" si="18"/>
        <v>0</v>
      </c>
      <c r="O244" s="17">
        <f t="shared" si="20"/>
        <v>0</v>
      </c>
      <c r="P244" s="17">
        <f t="shared" si="21"/>
        <v>0</v>
      </c>
      <c r="Q244" s="17">
        <f t="shared" si="19"/>
        <v>0</v>
      </c>
      <c r="R244" s="16"/>
      <c r="S244" s="16"/>
      <c r="T244" s="15"/>
      <c r="U244" s="15"/>
    </row>
    <row r="245" spans="1:21" x14ac:dyDescent="0.25">
      <c r="A245" s="32">
        <v>241</v>
      </c>
      <c r="B245" s="39">
        <v>42231801</v>
      </c>
      <c r="C245" s="38" t="s">
        <v>965</v>
      </c>
      <c r="D245" s="33" t="s">
        <v>966</v>
      </c>
      <c r="E245" s="33"/>
      <c r="F245" s="36">
        <v>1084</v>
      </c>
      <c r="G245" s="34"/>
      <c r="H245" s="35">
        <f t="shared" si="22"/>
        <v>1084</v>
      </c>
      <c r="I245" s="14"/>
      <c r="J245" s="16"/>
      <c r="K245" s="14"/>
      <c r="L245" s="17"/>
      <c r="M245" s="17">
        <f t="shared" si="23"/>
        <v>0</v>
      </c>
      <c r="N245" s="17">
        <f t="shared" si="18"/>
        <v>0</v>
      </c>
      <c r="O245" s="17">
        <f t="shared" si="20"/>
        <v>0</v>
      </c>
      <c r="P245" s="17">
        <f t="shared" si="21"/>
        <v>0</v>
      </c>
      <c r="Q245" s="17">
        <f t="shared" si="19"/>
        <v>0</v>
      </c>
      <c r="R245" s="16"/>
      <c r="S245" s="16"/>
      <c r="T245" s="15"/>
      <c r="U245" s="15"/>
    </row>
    <row r="246" spans="1:21" x14ac:dyDescent="0.25">
      <c r="A246" s="32">
        <v>242</v>
      </c>
      <c r="B246" s="39">
        <v>42231801</v>
      </c>
      <c r="C246" s="38" t="s">
        <v>967</v>
      </c>
      <c r="D246" s="33" t="s">
        <v>968</v>
      </c>
      <c r="E246" s="33"/>
      <c r="F246" s="36">
        <v>2231</v>
      </c>
      <c r="G246" s="34">
        <v>48</v>
      </c>
      <c r="H246" s="35">
        <f t="shared" si="22"/>
        <v>2279</v>
      </c>
      <c r="I246" s="14"/>
      <c r="J246" s="16"/>
      <c r="K246" s="14"/>
      <c r="L246" s="17"/>
      <c r="M246" s="17">
        <f t="shared" si="23"/>
        <v>0</v>
      </c>
      <c r="N246" s="17">
        <f t="shared" si="18"/>
        <v>0</v>
      </c>
      <c r="O246" s="17">
        <f t="shared" si="20"/>
        <v>0</v>
      </c>
      <c r="P246" s="17">
        <f t="shared" si="21"/>
        <v>0</v>
      </c>
      <c r="Q246" s="17">
        <f t="shared" si="19"/>
        <v>0</v>
      </c>
      <c r="R246" s="16"/>
      <c r="S246" s="16"/>
      <c r="T246" s="15"/>
      <c r="U246" s="15"/>
    </row>
    <row r="247" spans="1:21" x14ac:dyDescent="0.25">
      <c r="A247" s="32">
        <v>243</v>
      </c>
      <c r="B247" s="39">
        <v>42231801</v>
      </c>
      <c r="C247" s="38" t="s">
        <v>969</v>
      </c>
      <c r="D247" s="33" t="s">
        <v>970</v>
      </c>
      <c r="E247" s="33"/>
      <c r="F247" s="34">
        <v>165</v>
      </c>
      <c r="G247" s="34">
        <v>12</v>
      </c>
      <c r="H247" s="35">
        <f t="shared" si="22"/>
        <v>177</v>
      </c>
      <c r="I247" s="14"/>
      <c r="J247" s="16"/>
      <c r="K247" s="14"/>
      <c r="L247" s="17"/>
      <c r="M247" s="17">
        <f t="shared" si="23"/>
        <v>0</v>
      </c>
      <c r="N247" s="17">
        <f t="shared" si="18"/>
        <v>0</v>
      </c>
      <c r="O247" s="17">
        <f t="shared" si="20"/>
        <v>0</v>
      </c>
      <c r="P247" s="17">
        <f t="shared" si="21"/>
        <v>0</v>
      </c>
      <c r="Q247" s="17">
        <f t="shared" si="19"/>
        <v>0</v>
      </c>
      <c r="R247" s="16"/>
      <c r="S247" s="16"/>
      <c r="T247" s="15"/>
      <c r="U247" s="15"/>
    </row>
    <row r="248" spans="1:21" x14ac:dyDescent="0.25">
      <c r="A248" s="32">
        <v>244</v>
      </c>
      <c r="B248" s="39">
        <v>42231801</v>
      </c>
      <c r="C248" s="38" t="s">
        <v>971</v>
      </c>
      <c r="D248" s="33" t="s">
        <v>972</v>
      </c>
      <c r="E248" s="33"/>
      <c r="F248" s="36">
        <v>3328</v>
      </c>
      <c r="G248" s="34">
        <v>276</v>
      </c>
      <c r="H248" s="35">
        <f t="shared" si="22"/>
        <v>3604</v>
      </c>
      <c r="I248" s="14"/>
      <c r="J248" s="16"/>
      <c r="K248" s="14"/>
      <c r="L248" s="17"/>
      <c r="M248" s="17">
        <f t="shared" si="23"/>
        <v>0</v>
      </c>
      <c r="N248" s="17">
        <f t="shared" si="18"/>
        <v>0</v>
      </c>
      <c r="O248" s="17">
        <f t="shared" si="20"/>
        <v>0</v>
      </c>
      <c r="P248" s="17">
        <f t="shared" si="21"/>
        <v>0</v>
      </c>
      <c r="Q248" s="17">
        <f t="shared" si="19"/>
        <v>0</v>
      </c>
      <c r="R248" s="16"/>
      <c r="S248" s="16"/>
      <c r="T248" s="15"/>
      <c r="U248" s="15"/>
    </row>
    <row r="249" spans="1:21" x14ac:dyDescent="0.25">
      <c r="A249" s="32">
        <v>245</v>
      </c>
      <c r="B249" s="39">
        <v>42231801</v>
      </c>
      <c r="C249" s="38" t="s">
        <v>973</v>
      </c>
      <c r="D249" s="33" t="s">
        <v>974</v>
      </c>
      <c r="E249" s="33"/>
      <c r="F249" s="34">
        <v>822</v>
      </c>
      <c r="G249" s="34"/>
      <c r="H249" s="35">
        <f t="shared" si="22"/>
        <v>822</v>
      </c>
      <c r="I249" s="14"/>
      <c r="J249" s="16"/>
      <c r="K249" s="14"/>
      <c r="L249" s="17"/>
      <c r="M249" s="17">
        <f t="shared" si="23"/>
        <v>0</v>
      </c>
      <c r="N249" s="17">
        <f t="shared" si="18"/>
        <v>0</v>
      </c>
      <c r="O249" s="17">
        <f t="shared" si="20"/>
        <v>0</v>
      </c>
      <c r="P249" s="17">
        <f t="shared" si="21"/>
        <v>0</v>
      </c>
      <c r="Q249" s="17">
        <f t="shared" si="19"/>
        <v>0</v>
      </c>
      <c r="R249" s="16"/>
      <c r="S249" s="16"/>
      <c r="T249" s="15"/>
      <c r="U249" s="15"/>
    </row>
    <row r="250" spans="1:21" x14ac:dyDescent="0.25">
      <c r="A250" s="32">
        <v>246</v>
      </c>
      <c r="B250" s="39">
        <v>42231801</v>
      </c>
      <c r="C250" s="38" t="s">
        <v>975</v>
      </c>
      <c r="D250" s="33" t="s">
        <v>976</v>
      </c>
      <c r="E250" s="33"/>
      <c r="F250" s="34">
        <v>281</v>
      </c>
      <c r="G250" s="34">
        <v>7</v>
      </c>
      <c r="H250" s="35">
        <f t="shared" si="22"/>
        <v>288</v>
      </c>
      <c r="I250" s="14"/>
      <c r="J250" s="16"/>
      <c r="K250" s="14"/>
      <c r="L250" s="17"/>
      <c r="M250" s="17">
        <f t="shared" si="23"/>
        <v>0</v>
      </c>
      <c r="N250" s="17">
        <f t="shared" si="18"/>
        <v>0</v>
      </c>
      <c r="O250" s="17">
        <f t="shared" si="20"/>
        <v>0</v>
      </c>
      <c r="P250" s="17">
        <f t="shared" si="21"/>
        <v>0</v>
      </c>
      <c r="Q250" s="17">
        <f t="shared" si="19"/>
        <v>0</v>
      </c>
      <c r="R250" s="16"/>
      <c r="S250" s="16"/>
      <c r="T250" s="15"/>
      <c r="U250" s="15"/>
    </row>
    <row r="251" spans="1:21" x14ac:dyDescent="0.25">
      <c r="A251" s="32">
        <v>247</v>
      </c>
      <c r="B251" s="39">
        <v>42231801</v>
      </c>
      <c r="C251" s="38" t="s">
        <v>977</v>
      </c>
      <c r="D251" s="33" t="s">
        <v>978</v>
      </c>
      <c r="E251" s="33"/>
      <c r="F251" s="36">
        <v>2359</v>
      </c>
      <c r="G251" s="34">
        <v>48</v>
      </c>
      <c r="H251" s="35">
        <f t="shared" si="22"/>
        <v>2407</v>
      </c>
      <c r="I251" s="14"/>
      <c r="J251" s="16"/>
      <c r="K251" s="14"/>
      <c r="L251" s="17"/>
      <c r="M251" s="17">
        <f t="shared" si="23"/>
        <v>0</v>
      </c>
      <c r="N251" s="17">
        <f t="shared" si="18"/>
        <v>0</v>
      </c>
      <c r="O251" s="17">
        <f t="shared" si="20"/>
        <v>0</v>
      </c>
      <c r="P251" s="17">
        <f t="shared" si="21"/>
        <v>0</v>
      </c>
      <c r="Q251" s="17">
        <f t="shared" si="19"/>
        <v>0</v>
      </c>
      <c r="R251" s="16"/>
      <c r="S251" s="16"/>
      <c r="T251" s="15"/>
      <c r="U251" s="15"/>
    </row>
    <row r="252" spans="1:21" x14ac:dyDescent="0.25">
      <c r="A252" s="32">
        <v>248</v>
      </c>
      <c r="B252" s="39">
        <v>42231801</v>
      </c>
      <c r="C252" s="38" t="s">
        <v>979</v>
      </c>
      <c r="D252" s="33" t="s">
        <v>980</v>
      </c>
      <c r="E252" s="33"/>
      <c r="F252" s="36">
        <v>1530</v>
      </c>
      <c r="G252" s="34">
        <v>2</v>
      </c>
      <c r="H252" s="35">
        <f t="shared" si="22"/>
        <v>1532</v>
      </c>
      <c r="I252" s="14"/>
      <c r="J252" s="16"/>
      <c r="K252" s="14"/>
      <c r="L252" s="17"/>
      <c r="M252" s="17">
        <f t="shared" si="23"/>
        <v>0</v>
      </c>
      <c r="N252" s="17">
        <f t="shared" ref="N252:N315" si="24">+M252+L252</f>
        <v>0</v>
      </c>
      <c r="O252" s="17">
        <f t="shared" si="20"/>
        <v>0</v>
      </c>
      <c r="P252" s="17">
        <f t="shared" si="21"/>
        <v>0</v>
      </c>
      <c r="Q252" s="17">
        <f t="shared" ref="Q252:Q315" si="25">+P252+O252</f>
        <v>0</v>
      </c>
      <c r="R252" s="16"/>
      <c r="S252" s="16"/>
      <c r="T252" s="15"/>
      <c r="U252" s="15"/>
    </row>
    <row r="253" spans="1:21" x14ac:dyDescent="0.25">
      <c r="A253" s="32">
        <v>249</v>
      </c>
      <c r="B253" s="39">
        <v>42231801</v>
      </c>
      <c r="C253" s="38" t="s">
        <v>981</v>
      </c>
      <c r="D253" s="33" t="s">
        <v>982</v>
      </c>
      <c r="E253" s="33"/>
      <c r="F253" s="34">
        <v>765</v>
      </c>
      <c r="G253" s="34"/>
      <c r="H253" s="35">
        <f t="shared" si="22"/>
        <v>765</v>
      </c>
      <c r="I253" s="14"/>
      <c r="J253" s="16"/>
      <c r="K253" s="14"/>
      <c r="L253" s="17"/>
      <c r="M253" s="17">
        <f t="shared" si="23"/>
        <v>0</v>
      </c>
      <c r="N253" s="17">
        <f t="shared" si="24"/>
        <v>0</v>
      </c>
      <c r="O253" s="17">
        <f t="shared" si="20"/>
        <v>0</v>
      </c>
      <c r="P253" s="17">
        <f t="shared" si="21"/>
        <v>0</v>
      </c>
      <c r="Q253" s="17">
        <f t="shared" si="25"/>
        <v>0</v>
      </c>
      <c r="R253" s="16"/>
      <c r="S253" s="16"/>
      <c r="T253" s="15"/>
      <c r="U253" s="15"/>
    </row>
    <row r="254" spans="1:21" x14ac:dyDescent="0.25">
      <c r="A254" s="32">
        <v>250</v>
      </c>
      <c r="B254" s="39">
        <v>42231801</v>
      </c>
      <c r="C254" s="38" t="s">
        <v>983</v>
      </c>
      <c r="D254" s="33" t="s">
        <v>984</v>
      </c>
      <c r="E254" s="33"/>
      <c r="F254" s="34">
        <v>6</v>
      </c>
      <c r="G254" s="34"/>
      <c r="H254" s="35">
        <f t="shared" si="22"/>
        <v>6</v>
      </c>
      <c r="I254" s="14"/>
      <c r="J254" s="16"/>
      <c r="K254" s="14"/>
      <c r="L254" s="17"/>
      <c r="M254" s="17">
        <f t="shared" si="23"/>
        <v>0</v>
      </c>
      <c r="N254" s="17">
        <f t="shared" si="24"/>
        <v>0</v>
      </c>
      <c r="O254" s="17">
        <f t="shared" si="20"/>
        <v>0</v>
      </c>
      <c r="P254" s="17">
        <f t="shared" si="21"/>
        <v>0</v>
      </c>
      <c r="Q254" s="17">
        <f t="shared" si="25"/>
        <v>0</v>
      </c>
      <c r="R254" s="16"/>
      <c r="S254" s="16"/>
      <c r="T254" s="15"/>
      <c r="U254" s="15"/>
    </row>
    <row r="255" spans="1:21" x14ac:dyDescent="0.25">
      <c r="A255" s="32">
        <v>251</v>
      </c>
      <c r="B255" s="39">
        <v>51101548</v>
      </c>
      <c r="C255" s="38" t="s">
        <v>985</v>
      </c>
      <c r="D255" s="33" t="s">
        <v>986</v>
      </c>
      <c r="E255" s="33"/>
      <c r="F255" s="34">
        <v>83</v>
      </c>
      <c r="G255" s="34"/>
      <c r="H255" s="35">
        <f t="shared" si="22"/>
        <v>83</v>
      </c>
      <c r="I255" s="14"/>
      <c r="J255" s="16"/>
      <c r="K255" s="14"/>
      <c r="L255" s="17"/>
      <c r="M255" s="17">
        <f t="shared" si="23"/>
        <v>0</v>
      </c>
      <c r="N255" s="17">
        <f t="shared" si="24"/>
        <v>0</v>
      </c>
      <c r="O255" s="17">
        <f t="shared" si="20"/>
        <v>0</v>
      </c>
      <c r="P255" s="17">
        <f t="shared" si="21"/>
        <v>0</v>
      </c>
      <c r="Q255" s="17">
        <f t="shared" si="25"/>
        <v>0</v>
      </c>
      <c r="R255" s="16"/>
      <c r="S255" s="16"/>
      <c r="T255" s="15"/>
      <c r="U255" s="15"/>
    </row>
    <row r="256" spans="1:21" x14ac:dyDescent="0.25">
      <c r="A256" s="32">
        <v>252</v>
      </c>
      <c r="B256" s="39">
        <v>51101548</v>
      </c>
      <c r="C256" s="38" t="s">
        <v>987</v>
      </c>
      <c r="D256" s="33" t="s">
        <v>988</v>
      </c>
      <c r="E256" s="33"/>
      <c r="F256" s="34">
        <v>32</v>
      </c>
      <c r="G256" s="34"/>
      <c r="H256" s="35">
        <f t="shared" si="22"/>
        <v>32</v>
      </c>
      <c r="I256" s="14"/>
      <c r="J256" s="16"/>
      <c r="K256" s="14"/>
      <c r="L256" s="17"/>
      <c r="M256" s="17">
        <f t="shared" si="23"/>
        <v>0</v>
      </c>
      <c r="N256" s="17">
        <f t="shared" si="24"/>
        <v>0</v>
      </c>
      <c r="O256" s="17">
        <f t="shared" si="20"/>
        <v>0</v>
      </c>
      <c r="P256" s="17">
        <f t="shared" si="21"/>
        <v>0</v>
      </c>
      <c r="Q256" s="17">
        <f t="shared" si="25"/>
        <v>0</v>
      </c>
      <c r="R256" s="16"/>
      <c r="S256" s="16"/>
      <c r="T256" s="15"/>
      <c r="U256" s="15"/>
    </row>
    <row r="257" spans="1:21" x14ac:dyDescent="0.25">
      <c r="A257" s="32">
        <v>253</v>
      </c>
      <c r="B257" s="39">
        <v>51131904</v>
      </c>
      <c r="C257" s="38" t="s">
        <v>989</v>
      </c>
      <c r="D257" s="33" t="s">
        <v>990</v>
      </c>
      <c r="E257" s="33"/>
      <c r="F257" s="34">
        <v>32</v>
      </c>
      <c r="G257" s="34">
        <v>33</v>
      </c>
      <c r="H257" s="35">
        <f t="shared" si="22"/>
        <v>65</v>
      </c>
      <c r="I257" s="14"/>
      <c r="J257" s="16"/>
      <c r="K257" s="14"/>
      <c r="L257" s="17"/>
      <c r="M257" s="17">
        <f t="shared" si="23"/>
        <v>0</v>
      </c>
      <c r="N257" s="17">
        <f t="shared" si="24"/>
        <v>0</v>
      </c>
      <c r="O257" s="17">
        <f t="shared" si="20"/>
        <v>0</v>
      </c>
      <c r="P257" s="17">
        <f t="shared" si="21"/>
        <v>0</v>
      </c>
      <c r="Q257" s="17">
        <f t="shared" si="25"/>
        <v>0</v>
      </c>
      <c r="R257" s="16"/>
      <c r="S257" s="16"/>
      <c r="T257" s="15"/>
      <c r="U257" s="15"/>
    </row>
    <row r="258" spans="1:21" x14ac:dyDescent="0.25">
      <c r="A258" s="32">
        <v>254</v>
      </c>
      <c r="B258" s="39">
        <v>51191510</v>
      </c>
      <c r="C258" s="38" t="s">
        <v>991</v>
      </c>
      <c r="D258" s="33" t="s">
        <v>992</v>
      </c>
      <c r="E258" s="33"/>
      <c r="F258" s="36">
        <v>12750</v>
      </c>
      <c r="G258" s="36">
        <v>6360</v>
      </c>
      <c r="H258" s="35">
        <f t="shared" si="22"/>
        <v>19110</v>
      </c>
      <c r="I258" s="14"/>
      <c r="J258" s="16"/>
      <c r="K258" s="14"/>
      <c r="L258" s="17"/>
      <c r="M258" s="17">
        <f t="shared" si="23"/>
        <v>0</v>
      </c>
      <c r="N258" s="17">
        <f t="shared" si="24"/>
        <v>0</v>
      </c>
      <c r="O258" s="17">
        <f t="shared" si="20"/>
        <v>0</v>
      </c>
      <c r="P258" s="17">
        <f t="shared" si="21"/>
        <v>0</v>
      </c>
      <c r="Q258" s="17">
        <f t="shared" si="25"/>
        <v>0</v>
      </c>
      <c r="R258" s="16"/>
      <c r="S258" s="16"/>
      <c r="T258" s="15"/>
      <c r="U258" s="15"/>
    </row>
    <row r="259" spans="1:21" x14ac:dyDescent="0.25">
      <c r="A259" s="32">
        <v>255</v>
      </c>
      <c r="B259" s="39">
        <v>51191510</v>
      </c>
      <c r="C259" s="38" t="s">
        <v>993</v>
      </c>
      <c r="D259" s="33" t="s">
        <v>994</v>
      </c>
      <c r="E259" s="33"/>
      <c r="F259" s="36">
        <v>3761</v>
      </c>
      <c r="G259" s="34">
        <v>984</v>
      </c>
      <c r="H259" s="35">
        <f t="shared" si="22"/>
        <v>4745</v>
      </c>
      <c r="I259" s="14"/>
      <c r="J259" s="16"/>
      <c r="K259" s="14"/>
      <c r="L259" s="17"/>
      <c r="M259" s="17">
        <f t="shared" si="23"/>
        <v>0</v>
      </c>
      <c r="N259" s="17">
        <f t="shared" si="24"/>
        <v>0</v>
      </c>
      <c r="O259" s="17">
        <f t="shared" si="20"/>
        <v>0</v>
      </c>
      <c r="P259" s="17">
        <f t="shared" si="21"/>
        <v>0</v>
      </c>
      <c r="Q259" s="17">
        <f t="shared" si="25"/>
        <v>0</v>
      </c>
      <c r="R259" s="16"/>
      <c r="S259" s="16"/>
      <c r="T259" s="15"/>
      <c r="U259" s="15"/>
    </row>
    <row r="260" spans="1:21" x14ac:dyDescent="0.25">
      <c r="A260" s="32">
        <v>256</v>
      </c>
      <c r="B260" s="39">
        <v>51141517</v>
      </c>
      <c r="C260" s="38" t="s">
        <v>995</v>
      </c>
      <c r="D260" s="33" t="s">
        <v>996</v>
      </c>
      <c r="E260" s="33"/>
      <c r="F260" s="34">
        <v>45</v>
      </c>
      <c r="G260" s="34"/>
      <c r="H260" s="35">
        <f t="shared" si="22"/>
        <v>45</v>
      </c>
      <c r="I260" s="14"/>
      <c r="J260" s="16"/>
      <c r="K260" s="14"/>
      <c r="L260" s="17"/>
      <c r="M260" s="17">
        <f t="shared" si="23"/>
        <v>0</v>
      </c>
      <c r="N260" s="17">
        <f t="shared" si="24"/>
        <v>0</v>
      </c>
      <c r="O260" s="17">
        <f t="shared" si="20"/>
        <v>0</v>
      </c>
      <c r="P260" s="17">
        <f t="shared" si="21"/>
        <v>0</v>
      </c>
      <c r="Q260" s="17">
        <f t="shared" si="25"/>
        <v>0</v>
      </c>
      <c r="R260" s="16"/>
      <c r="S260" s="16"/>
      <c r="T260" s="15"/>
      <c r="U260" s="15"/>
    </row>
    <row r="261" spans="1:21" x14ac:dyDescent="0.25">
      <c r="A261" s="32">
        <v>257</v>
      </c>
      <c r="B261" s="39">
        <v>51141517</v>
      </c>
      <c r="C261" s="38" t="s">
        <v>997</v>
      </c>
      <c r="D261" s="33" t="s">
        <v>998</v>
      </c>
      <c r="E261" s="33"/>
      <c r="F261" s="34">
        <v>102</v>
      </c>
      <c r="G261" s="34"/>
      <c r="H261" s="35">
        <f t="shared" si="22"/>
        <v>102</v>
      </c>
      <c r="I261" s="14"/>
      <c r="J261" s="16"/>
      <c r="K261" s="14"/>
      <c r="L261" s="17"/>
      <c r="M261" s="17">
        <f t="shared" si="23"/>
        <v>0</v>
      </c>
      <c r="N261" s="17">
        <f t="shared" si="24"/>
        <v>0</v>
      </c>
      <c r="O261" s="17">
        <f t="shared" ref="O261:O324" si="26">+N261*F261</f>
        <v>0</v>
      </c>
      <c r="P261" s="17">
        <f t="shared" ref="P261:P324" si="27">+N261*G261</f>
        <v>0</v>
      </c>
      <c r="Q261" s="17">
        <f t="shared" si="25"/>
        <v>0</v>
      </c>
      <c r="R261" s="16"/>
      <c r="S261" s="16"/>
      <c r="T261" s="15"/>
      <c r="U261" s="15"/>
    </row>
    <row r="262" spans="1:21" x14ac:dyDescent="0.25">
      <c r="A262" s="32">
        <v>258</v>
      </c>
      <c r="B262" s="39">
        <v>51212504</v>
      </c>
      <c r="C262" s="38" t="s">
        <v>460</v>
      </c>
      <c r="D262" s="33" t="s">
        <v>461</v>
      </c>
      <c r="E262" s="33" t="s">
        <v>462</v>
      </c>
      <c r="F262" s="34">
        <v>351</v>
      </c>
      <c r="G262" s="34"/>
      <c r="H262" s="35">
        <f t="shared" ref="H262:H325" si="28">F262+G262</f>
        <v>351</v>
      </c>
      <c r="I262" s="14"/>
      <c r="J262" s="16"/>
      <c r="K262" s="14"/>
      <c r="L262" s="17"/>
      <c r="M262" s="17">
        <f t="shared" ref="M262:M325" si="29">L262*19%</f>
        <v>0</v>
      </c>
      <c r="N262" s="17">
        <f t="shared" si="24"/>
        <v>0</v>
      </c>
      <c r="O262" s="17">
        <f t="shared" si="26"/>
        <v>0</v>
      </c>
      <c r="P262" s="17">
        <f t="shared" si="27"/>
        <v>0</v>
      </c>
      <c r="Q262" s="17">
        <f t="shared" si="25"/>
        <v>0</v>
      </c>
      <c r="R262" s="16"/>
      <c r="S262" s="16"/>
      <c r="T262" s="15"/>
      <c r="U262" s="15"/>
    </row>
    <row r="263" spans="1:21" x14ac:dyDescent="0.25">
      <c r="A263" s="32">
        <v>259</v>
      </c>
      <c r="B263" s="39">
        <v>51102307</v>
      </c>
      <c r="C263" s="38" t="s">
        <v>999</v>
      </c>
      <c r="D263" s="33" t="s">
        <v>1000</v>
      </c>
      <c r="E263" s="33"/>
      <c r="F263" s="34">
        <v>19</v>
      </c>
      <c r="G263" s="34"/>
      <c r="H263" s="35">
        <f t="shared" si="28"/>
        <v>19</v>
      </c>
      <c r="I263" s="14"/>
      <c r="J263" s="16"/>
      <c r="K263" s="14"/>
      <c r="L263" s="17"/>
      <c r="M263" s="17">
        <f t="shared" si="29"/>
        <v>0</v>
      </c>
      <c r="N263" s="17">
        <f t="shared" si="24"/>
        <v>0</v>
      </c>
      <c r="O263" s="17">
        <f t="shared" si="26"/>
        <v>0</v>
      </c>
      <c r="P263" s="17">
        <f t="shared" si="27"/>
        <v>0</v>
      </c>
      <c r="Q263" s="17">
        <f t="shared" si="25"/>
        <v>0</v>
      </c>
      <c r="R263" s="16"/>
      <c r="S263" s="16"/>
      <c r="T263" s="15"/>
      <c r="U263" s="15"/>
    </row>
    <row r="264" spans="1:21" x14ac:dyDescent="0.25">
      <c r="A264" s="32">
        <v>260</v>
      </c>
      <c r="B264" s="39">
        <v>51101584</v>
      </c>
      <c r="C264" s="38" t="s">
        <v>1001</v>
      </c>
      <c r="D264" s="33" t="s">
        <v>1002</v>
      </c>
      <c r="E264" s="33"/>
      <c r="F264" s="34">
        <v>57</v>
      </c>
      <c r="G264" s="34">
        <v>5</v>
      </c>
      <c r="H264" s="35">
        <f t="shared" si="28"/>
        <v>62</v>
      </c>
      <c r="I264" s="14"/>
      <c r="J264" s="16"/>
      <c r="K264" s="14"/>
      <c r="L264" s="17"/>
      <c r="M264" s="17">
        <f t="shared" si="29"/>
        <v>0</v>
      </c>
      <c r="N264" s="17">
        <f t="shared" si="24"/>
        <v>0</v>
      </c>
      <c r="O264" s="17">
        <f t="shared" si="26"/>
        <v>0</v>
      </c>
      <c r="P264" s="17">
        <f t="shared" si="27"/>
        <v>0</v>
      </c>
      <c r="Q264" s="17">
        <f t="shared" si="25"/>
        <v>0</v>
      </c>
      <c r="R264" s="16"/>
      <c r="S264" s="16"/>
      <c r="T264" s="15"/>
      <c r="U264" s="15"/>
    </row>
    <row r="265" spans="1:21" x14ac:dyDescent="0.25">
      <c r="A265" s="32">
        <v>261</v>
      </c>
      <c r="B265" s="39">
        <v>51101584</v>
      </c>
      <c r="C265" s="38" t="s">
        <v>1003</v>
      </c>
      <c r="D265" s="33" t="s">
        <v>1004</v>
      </c>
      <c r="E265" s="33"/>
      <c r="F265" s="34">
        <v>172</v>
      </c>
      <c r="G265" s="34">
        <v>7</v>
      </c>
      <c r="H265" s="35">
        <f t="shared" si="28"/>
        <v>179</v>
      </c>
      <c r="I265" s="14"/>
      <c r="J265" s="16"/>
      <c r="K265" s="14"/>
      <c r="L265" s="17"/>
      <c r="M265" s="17">
        <f t="shared" si="29"/>
        <v>0</v>
      </c>
      <c r="N265" s="17">
        <f t="shared" si="24"/>
        <v>0</v>
      </c>
      <c r="O265" s="17">
        <f t="shared" si="26"/>
        <v>0</v>
      </c>
      <c r="P265" s="17">
        <f t="shared" si="27"/>
        <v>0</v>
      </c>
      <c r="Q265" s="17">
        <f t="shared" si="25"/>
        <v>0</v>
      </c>
      <c r="R265" s="16"/>
      <c r="S265" s="16"/>
      <c r="T265" s="15"/>
      <c r="U265" s="15"/>
    </row>
    <row r="266" spans="1:21" x14ac:dyDescent="0.25">
      <c r="A266" s="32">
        <v>262</v>
      </c>
      <c r="B266" s="39">
        <v>51101584</v>
      </c>
      <c r="C266" s="38" t="s">
        <v>1005</v>
      </c>
      <c r="D266" s="33" t="s">
        <v>1006</v>
      </c>
      <c r="E266" s="33"/>
      <c r="F266" s="36">
        <v>2869</v>
      </c>
      <c r="G266" s="36">
        <v>3492</v>
      </c>
      <c r="H266" s="35">
        <f t="shared" si="28"/>
        <v>6361</v>
      </c>
      <c r="I266" s="14"/>
      <c r="J266" s="16"/>
      <c r="K266" s="14"/>
      <c r="L266" s="17"/>
      <c r="M266" s="17">
        <f t="shared" si="29"/>
        <v>0</v>
      </c>
      <c r="N266" s="17">
        <f t="shared" si="24"/>
        <v>0</v>
      </c>
      <c r="O266" s="17">
        <f t="shared" si="26"/>
        <v>0</v>
      </c>
      <c r="P266" s="17">
        <f t="shared" si="27"/>
        <v>0</v>
      </c>
      <c r="Q266" s="17">
        <f t="shared" si="25"/>
        <v>0</v>
      </c>
      <c r="R266" s="16"/>
      <c r="S266" s="16"/>
      <c r="T266" s="15"/>
      <c r="U266" s="15"/>
    </row>
    <row r="267" spans="1:21" x14ac:dyDescent="0.25">
      <c r="A267" s="32">
        <v>263</v>
      </c>
      <c r="B267" s="39">
        <v>51181516</v>
      </c>
      <c r="C267" s="38" t="s">
        <v>1007</v>
      </c>
      <c r="D267" s="33" t="s">
        <v>1008</v>
      </c>
      <c r="E267" s="33"/>
      <c r="F267" s="34">
        <v>64</v>
      </c>
      <c r="G267" s="34">
        <v>18</v>
      </c>
      <c r="H267" s="35">
        <f t="shared" si="28"/>
        <v>82</v>
      </c>
      <c r="I267" s="14"/>
      <c r="J267" s="16"/>
      <c r="K267" s="14"/>
      <c r="L267" s="17"/>
      <c r="M267" s="17">
        <f t="shared" si="29"/>
        <v>0</v>
      </c>
      <c r="N267" s="17">
        <f t="shared" si="24"/>
        <v>0</v>
      </c>
      <c r="O267" s="17">
        <f t="shared" si="26"/>
        <v>0</v>
      </c>
      <c r="P267" s="17">
        <f t="shared" si="27"/>
        <v>0</v>
      </c>
      <c r="Q267" s="17">
        <f t="shared" si="25"/>
        <v>0</v>
      </c>
      <c r="R267" s="16"/>
      <c r="S267" s="16"/>
      <c r="T267" s="15"/>
      <c r="U267" s="15"/>
    </row>
    <row r="268" spans="1:21" x14ac:dyDescent="0.25">
      <c r="A268" s="32">
        <v>264</v>
      </c>
      <c r="B268" s="39">
        <v>51182413</v>
      </c>
      <c r="C268" s="38" t="s">
        <v>1009</v>
      </c>
      <c r="D268" s="33" t="s">
        <v>1010</v>
      </c>
      <c r="E268" s="33"/>
      <c r="F268" s="34">
        <v>32</v>
      </c>
      <c r="G268" s="34"/>
      <c r="H268" s="35">
        <f t="shared" si="28"/>
        <v>32</v>
      </c>
      <c r="I268" s="14"/>
      <c r="J268" s="16"/>
      <c r="K268" s="14"/>
      <c r="L268" s="17"/>
      <c r="M268" s="17">
        <f t="shared" si="29"/>
        <v>0</v>
      </c>
      <c r="N268" s="17">
        <f t="shared" si="24"/>
        <v>0</v>
      </c>
      <c r="O268" s="17">
        <f t="shared" si="26"/>
        <v>0</v>
      </c>
      <c r="P268" s="17">
        <f t="shared" si="27"/>
        <v>0</v>
      </c>
      <c r="Q268" s="17">
        <f t="shared" si="25"/>
        <v>0</v>
      </c>
      <c r="R268" s="16"/>
      <c r="S268" s="16"/>
      <c r="T268" s="15"/>
      <c r="U268" s="15"/>
    </row>
    <row r="269" spans="1:21" x14ac:dyDescent="0.25">
      <c r="A269" s="32">
        <v>265</v>
      </c>
      <c r="B269" s="39">
        <v>51181508</v>
      </c>
      <c r="C269" s="38" t="s">
        <v>1011</v>
      </c>
      <c r="D269" s="33" t="s">
        <v>1012</v>
      </c>
      <c r="E269" s="33"/>
      <c r="F269" s="34">
        <v>10</v>
      </c>
      <c r="G269" s="34">
        <v>1</v>
      </c>
      <c r="H269" s="35">
        <f t="shared" si="28"/>
        <v>11</v>
      </c>
      <c r="I269" s="14"/>
      <c r="J269" s="16"/>
      <c r="K269" s="14"/>
      <c r="L269" s="17"/>
      <c r="M269" s="17">
        <f t="shared" si="29"/>
        <v>0</v>
      </c>
      <c r="N269" s="17">
        <f t="shared" si="24"/>
        <v>0</v>
      </c>
      <c r="O269" s="17">
        <f t="shared" si="26"/>
        <v>0</v>
      </c>
      <c r="P269" s="17">
        <f t="shared" si="27"/>
        <v>0</v>
      </c>
      <c r="Q269" s="17">
        <f t="shared" si="25"/>
        <v>0</v>
      </c>
      <c r="R269" s="16"/>
      <c r="S269" s="16"/>
      <c r="T269" s="15"/>
      <c r="U269" s="15"/>
    </row>
    <row r="270" spans="1:21" x14ac:dyDescent="0.25">
      <c r="A270" s="32">
        <v>266</v>
      </c>
      <c r="B270" s="39">
        <v>12352209</v>
      </c>
      <c r="C270" s="38" t="s">
        <v>1013</v>
      </c>
      <c r="D270" s="33" t="s">
        <v>1014</v>
      </c>
      <c r="E270" s="33"/>
      <c r="F270" s="36">
        <v>1377</v>
      </c>
      <c r="G270" s="34"/>
      <c r="H270" s="35">
        <f t="shared" si="28"/>
        <v>1377</v>
      </c>
      <c r="I270" s="14"/>
      <c r="J270" s="16"/>
      <c r="K270" s="14"/>
      <c r="L270" s="17"/>
      <c r="M270" s="17">
        <f t="shared" si="29"/>
        <v>0</v>
      </c>
      <c r="N270" s="17">
        <f t="shared" si="24"/>
        <v>0</v>
      </c>
      <c r="O270" s="17">
        <f t="shared" si="26"/>
        <v>0</v>
      </c>
      <c r="P270" s="17">
        <f t="shared" si="27"/>
        <v>0</v>
      </c>
      <c r="Q270" s="17">
        <f t="shared" si="25"/>
        <v>0</v>
      </c>
      <c r="R270" s="16"/>
      <c r="S270" s="16"/>
      <c r="T270" s="15"/>
      <c r="U270" s="15"/>
    </row>
    <row r="271" spans="1:21" x14ac:dyDescent="0.25">
      <c r="A271" s="32">
        <v>267</v>
      </c>
      <c r="B271" s="39">
        <v>12352209</v>
      </c>
      <c r="C271" s="38" t="s">
        <v>1015</v>
      </c>
      <c r="D271" s="33" t="s">
        <v>1016</v>
      </c>
      <c r="E271" s="33"/>
      <c r="F271" s="36">
        <v>1148</v>
      </c>
      <c r="G271" s="34"/>
      <c r="H271" s="35">
        <f t="shared" si="28"/>
        <v>1148</v>
      </c>
      <c r="I271" s="14"/>
      <c r="J271" s="16"/>
      <c r="K271" s="14"/>
      <c r="L271" s="17"/>
      <c r="M271" s="17">
        <f t="shared" si="29"/>
        <v>0</v>
      </c>
      <c r="N271" s="17">
        <f t="shared" si="24"/>
        <v>0</v>
      </c>
      <c r="O271" s="17">
        <f t="shared" si="26"/>
        <v>0</v>
      </c>
      <c r="P271" s="17">
        <f t="shared" si="27"/>
        <v>0</v>
      </c>
      <c r="Q271" s="17">
        <f t="shared" si="25"/>
        <v>0</v>
      </c>
      <c r="R271" s="16"/>
      <c r="S271" s="16"/>
      <c r="T271" s="15"/>
      <c r="U271" s="15"/>
    </row>
    <row r="272" spans="1:21" x14ac:dyDescent="0.25">
      <c r="A272" s="32">
        <v>268</v>
      </c>
      <c r="B272" s="39">
        <v>51141702</v>
      </c>
      <c r="C272" s="38" t="s">
        <v>1017</v>
      </c>
      <c r="D272" s="33" t="s">
        <v>1018</v>
      </c>
      <c r="E272" s="33"/>
      <c r="F272" s="34">
        <v>166</v>
      </c>
      <c r="G272" s="34">
        <v>24</v>
      </c>
      <c r="H272" s="35">
        <f t="shared" si="28"/>
        <v>190</v>
      </c>
      <c r="I272" s="14"/>
      <c r="J272" s="16"/>
      <c r="K272" s="14"/>
      <c r="L272" s="17"/>
      <c r="M272" s="17">
        <f t="shared" si="29"/>
        <v>0</v>
      </c>
      <c r="N272" s="17">
        <f t="shared" si="24"/>
        <v>0</v>
      </c>
      <c r="O272" s="17">
        <f t="shared" si="26"/>
        <v>0</v>
      </c>
      <c r="P272" s="17">
        <f t="shared" si="27"/>
        <v>0</v>
      </c>
      <c r="Q272" s="17">
        <f t="shared" si="25"/>
        <v>0</v>
      </c>
      <c r="R272" s="16"/>
      <c r="S272" s="16"/>
      <c r="T272" s="15"/>
      <c r="U272" s="15"/>
    </row>
    <row r="273" spans="1:21" x14ac:dyDescent="0.25">
      <c r="A273" s="32">
        <v>269</v>
      </c>
      <c r="B273" s="39">
        <v>51141702</v>
      </c>
      <c r="C273" s="38" t="s">
        <v>1019</v>
      </c>
      <c r="D273" s="33" t="s">
        <v>1020</v>
      </c>
      <c r="E273" s="33"/>
      <c r="F273" s="34">
        <v>281</v>
      </c>
      <c r="G273" s="34">
        <v>18</v>
      </c>
      <c r="H273" s="35">
        <f t="shared" si="28"/>
        <v>299</v>
      </c>
      <c r="I273" s="14"/>
      <c r="J273" s="16"/>
      <c r="K273" s="14"/>
      <c r="L273" s="17"/>
      <c r="M273" s="17">
        <f t="shared" si="29"/>
        <v>0</v>
      </c>
      <c r="N273" s="17">
        <f t="shared" si="24"/>
        <v>0</v>
      </c>
      <c r="O273" s="17">
        <f t="shared" si="26"/>
        <v>0</v>
      </c>
      <c r="P273" s="17">
        <f t="shared" si="27"/>
        <v>0</v>
      </c>
      <c r="Q273" s="17">
        <f t="shared" si="25"/>
        <v>0</v>
      </c>
      <c r="R273" s="16"/>
      <c r="S273" s="16"/>
      <c r="T273" s="15"/>
      <c r="U273" s="15"/>
    </row>
    <row r="274" spans="1:21" x14ac:dyDescent="0.25">
      <c r="A274" s="32">
        <v>270</v>
      </c>
      <c r="B274" s="39">
        <v>51141702</v>
      </c>
      <c r="C274" s="38" t="s">
        <v>1021</v>
      </c>
      <c r="D274" s="33" t="s">
        <v>1022</v>
      </c>
      <c r="E274" s="33"/>
      <c r="F274" s="36">
        <v>1148</v>
      </c>
      <c r="G274" s="34">
        <v>504</v>
      </c>
      <c r="H274" s="35">
        <f t="shared" si="28"/>
        <v>1652</v>
      </c>
      <c r="I274" s="14"/>
      <c r="J274" s="16"/>
      <c r="K274" s="14"/>
      <c r="L274" s="17"/>
      <c r="M274" s="17">
        <f t="shared" si="29"/>
        <v>0</v>
      </c>
      <c r="N274" s="17">
        <f t="shared" si="24"/>
        <v>0</v>
      </c>
      <c r="O274" s="17">
        <f t="shared" si="26"/>
        <v>0</v>
      </c>
      <c r="P274" s="17">
        <f t="shared" si="27"/>
        <v>0</v>
      </c>
      <c r="Q274" s="17">
        <f t="shared" si="25"/>
        <v>0</v>
      </c>
      <c r="R274" s="16"/>
      <c r="S274" s="16"/>
      <c r="T274" s="15"/>
      <c r="U274" s="15"/>
    </row>
    <row r="275" spans="1:21" x14ac:dyDescent="0.25">
      <c r="A275" s="32">
        <v>271</v>
      </c>
      <c r="B275" s="39">
        <v>51191604</v>
      </c>
      <c r="C275" s="38" t="s">
        <v>1023</v>
      </c>
      <c r="D275" s="33" t="s">
        <v>1024</v>
      </c>
      <c r="E275" s="33" t="s">
        <v>438</v>
      </c>
      <c r="F275" s="34">
        <v>319</v>
      </c>
      <c r="G275" s="34">
        <v>30</v>
      </c>
      <c r="H275" s="35">
        <f t="shared" si="28"/>
        <v>349</v>
      </c>
      <c r="I275" s="14"/>
      <c r="J275" s="16"/>
      <c r="K275" s="14"/>
      <c r="L275" s="17"/>
      <c r="M275" s="17">
        <f t="shared" si="29"/>
        <v>0</v>
      </c>
      <c r="N275" s="17">
        <f t="shared" si="24"/>
        <v>0</v>
      </c>
      <c r="O275" s="17">
        <f t="shared" si="26"/>
        <v>0</v>
      </c>
      <c r="P275" s="17">
        <f t="shared" si="27"/>
        <v>0</v>
      </c>
      <c r="Q275" s="17">
        <f t="shared" si="25"/>
        <v>0</v>
      </c>
      <c r="R275" s="16"/>
      <c r="S275" s="16"/>
      <c r="T275" s="15"/>
      <c r="U275" s="15"/>
    </row>
    <row r="276" spans="1:21" x14ac:dyDescent="0.25">
      <c r="A276" s="32">
        <v>272</v>
      </c>
      <c r="B276" s="39">
        <v>51191604</v>
      </c>
      <c r="C276" s="38" t="s">
        <v>1025</v>
      </c>
      <c r="D276" s="33" t="s">
        <v>1026</v>
      </c>
      <c r="E276" s="33" t="s">
        <v>438</v>
      </c>
      <c r="F276" s="36">
        <v>66938</v>
      </c>
      <c r="G276" s="36">
        <v>25200</v>
      </c>
      <c r="H276" s="35">
        <f t="shared" si="28"/>
        <v>92138</v>
      </c>
      <c r="I276" s="14"/>
      <c r="J276" s="16"/>
      <c r="K276" s="14"/>
      <c r="L276" s="17"/>
      <c r="M276" s="17">
        <f t="shared" si="29"/>
        <v>0</v>
      </c>
      <c r="N276" s="17">
        <f t="shared" si="24"/>
        <v>0</v>
      </c>
      <c r="O276" s="17">
        <f t="shared" si="26"/>
        <v>0</v>
      </c>
      <c r="P276" s="17">
        <f t="shared" si="27"/>
        <v>0</v>
      </c>
      <c r="Q276" s="17">
        <f t="shared" si="25"/>
        <v>0</v>
      </c>
      <c r="R276" s="16"/>
      <c r="S276" s="16"/>
      <c r="T276" s="15"/>
      <c r="U276" s="15"/>
    </row>
    <row r="277" spans="1:21" x14ac:dyDescent="0.25">
      <c r="A277" s="32">
        <v>273</v>
      </c>
      <c r="B277" s="39">
        <v>51131603</v>
      </c>
      <c r="C277" s="38" t="s">
        <v>1027</v>
      </c>
      <c r="D277" s="33" t="s">
        <v>1028</v>
      </c>
      <c r="E277" s="33"/>
      <c r="F277" s="36">
        <v>3570</v>
      </c>
      <c r="G277" s="34">
        <v>342</v>
      </c>
      <c r="H277" s="35">
        <f t="shared" si="28"/>
        <v>3912</v>
      </c>
      <c r="I277" s="14"/>
      <c r="J277" s="16"/>
      <c r="K277" s="14"/>
      <c r="L277" s="17"/>
      <c r="M277" s="17">
        <f t="shared" si="29"/>
        <v>0</v>
      </c>
      <c r="N277" s="17">
        <f t="shared" si="24"/>
        <v>0</v>
      </c>
      <c r="O277" s="17">
        <f t="shared" si="26"/>
        <v>0</v>
      </c>
      <c r="P277" s="17">
        <f t="shared" si="27"/>
        <v>0</v>
      </c>
      <c r="Q277" s="17">
        <f t="shared" si="25"/>
        <v>0</v>
      </c>
      <c r="R277" s="16"/>
      <c r="S277" s="16"/>
      <c r="T277" s="15"/>
      <c r="U277" s="15"/>
    </row>
    <row r="278" spans="1:21" x14ac:dyDescent="0.25">
      <c r="A278" s="32">
        <v>274</v>
      </c>
      <c r="B278" s="39">
        <v>51191515</v>
      </c>
      <c r="C278" s="38" t="s">
        <v>1029</v>
      </c>
      <c r="D278" s="33" t="s">
        <v>1030</v>
      </c>
      <c r="E278" s="33"/>
      <c r="F278" s="36">
        <v>1211</v>
      </c>
      <c r="G278" s="34">
        <v>540</v>
      </c>
      <c r="H278" s="35">
        <f t="shared" si="28"/>
        <v>1751</v>
      </c>
      <c r="I278" s="14"/>
      <c r="J278" s="16"/>
      <c r="K278" s="14"/>
      <c r="L278" s="17"/>
      <c r="M278" s="17">
        <f t="shared" si="29"/>
        <v>0</v>
      </c>
      <c r="N278" s="17">
        <f t="shared" si="24"/>
        <v>0</v>
      </c>
      <c r="O278" s="17">
        <f t="shared" si="26"/>
        <v>0</v>
      </c>
      <c r="P278" s="17">
        <f t="shared" si="27"/>
        <v>0</v>
      </c>
      <c r="Q278" s="17">
        <f t="shared" si="25"/>
        <v>0</v>
      </c>
      <c r="R278" s="16"/>
      <c r="S278" s="16"/>
      <c r="T278" s="15"/>
      <c r="U278" s="15"/>
    </row>
    <row r="279" spans="1:21" x14ac:dyDescent="0.25">
      <c r="A279" s="32">
        <v>275</v>
      </c>
      <c r="B279" s="39">
        <v>51181706</v>
      </c>
      <c r="C279" s="38" t="s">
        <v>1031</v>
      </c>
      <c r="D279" s="33" t="s">
        <v>1032</v>
      </c>
      <c r="E279" s="33"/>
      <c r="F279" s="34">
        <v>19</v>
      </c>
      <c r="G279" s="34"/>
      <c r="H279" s="35">
        <f t="shared" si="28"/>
        <v>19</v>
      </c>
      <c r="I279" s="14"/>
      <c r="J279" s="16"/>
      <c r="K279" s="14"/>
      <c r="L279" s="17"/>
      <c r="M279" s="17">
        <f t="shared" si="29"/>
        <v>0</v>
      </c>
      <c r="N279" s="17">
        <f t="shared" si="24"/>
        <v>0</v>
      </c>
      <c r="O279" s="17">
        <f t="shared" si="26"/>
        <v>0</v>
      </c>
      <c r="P279" s="17">
        <f t="shared" si="27"/>
        <v>0</v>
      </c>
      <c r="Q279" s="17">
        <f t="shared" si="25"/>
        <v>0</v>
      </c>
      <c r="R279" s="16"/>
      <c r="S279" s="16"/>
      <c r="T279" s="15"/>
      <c r="U279" s="15"/>
    </row>
    <row r="280" spans="1:21" x14ac:dyDescent="0.25">
      <c r="A280" s="32">
        <v>276</v>
      </c>
      <c r="B280" s="39">
        <v>51181706</v>
      </c>
      <c r="C280" s="38" t="s">
        <v>1033</v>
      </c>
      <c r="D280" s="33" t="s">
        <v>1034</v>
      </c>
      <c r="E280" s="33"/>
      <c r="F280" s="36">
        <v>2550</v>
      </c>
      <c r="G280" s="36">
        <v>2242</v>
      </c>
      <c r="H280" s="35">
        <f t="shared" si="28"/>
        <v>4792</v>
      </c>
      <c r="I280" s="14"/>
      <c r="J280" s="16"/>
      <c r="K280" s="14"/>
      <c r="L280" s="17"/>
      <c r="M280" s="17">
        <f t="shared" si="29"/>
        <v>0</v>
      </c>
      <c r="N280" s="17">
        <f t="shared" si="24"/>
        <v>0</v>
      </c>
      <c r="O280" s="17">
        <f t="shared" si="26"/>
        <v>0</v>
      </c>
      <c r="P280" s="17">
        <f t="shared" si="27"/>
        <v>0</v>
      </c>
      <c r="Q280" s="17">
        <f t="shared" si="25"/>
        <v>0</v>
      </c>
      <c r="R280" s="16"/>
      <c r="S280" s="16"/>
      <c r="T280" s="15"/>
      <c r="U280" s="15"/>
    </row>
    <row r="281" spans="1:21" x14ac:dyDescent="0.25">
      <c r="A281" s="32">
        <v>277</v>
      </c>
      <c r="B281" s="39">
        <v>51142222</v>
      </c>
      <c r="C281" s="38" t="s">
        <v>1035</v>
      </c>
      <c r="D281" s="33" t="s">
        <v>1036</v>
      </c>
      <c r="E281" s="33"/>
      <c r="F281" s="36">
        <v>19125</v>
      </c>
      <c r="G281" s="36">
        <v>1470</v>
      </c>
      <c r="H281" s="35">
        <f t="shared" si="28"/>
        <v>20595</v>
      </c>
      <c r="I281" s="14"/>
      <c r="J281" s="16"/>
      <c r="K281" s="14"/>
      <c r="L281" s="17"/>
      <c r="M281" s="17">
        <f t="shared" si="29"/>
        <v>0</v>
      </c>
      <c r="N281" s="17">
        <f t="shared" si="24"/>
        <v>0</v>
      </c>
      <c r="O281" s="17">
        <f t="shared" si="26"/>
        <v>0</v>
      </c>
      <c r="P281" s="17">
        <f t="shared" si="27"/>
        <v>0</v>
      </c>
      <c r="Q281" s="17">
        <f t="shared" si="25"/>
        <v>0</v>
      </c>
      <c r="R281" s="16"/>
      <c r="S281" s="16"/>
      <c r="T281" s="15"/>
      <c r="U281" s="15"/>
    </row>
    <row r="282" spans="1:21" x14ac:dyDescent="0.25">
      <c r="A282" s="32">
        <v>278</v>
      </c>
      <c r="B282" s="39">
        <v>51141916</v>
      </c>
      <c r="C282" s="38" t="s">
        <v>1037</v>
      </c>
      <c r="D282" s="33" t="s">
        <v>1038</v>
      </c>
      <c r="E282" s="33"/>
      <c r="F282" s="34">
        <v>64</v>
      </c>
      <c r="G282" s="34"/>
      <c r="H282" s="35">
        <f t="shared" si="28"/>
        <v>64</v>
      </c>
      <c r="I282" s="14"/>
      <c r="J282" s="16"/>
      <c r="K282" s="14"/>
      <c r="L282" s="17"/>
      <c r="M282" s="17">
        <f t="shared" si="29"/>
        <v>0</v>
      </c>
      <c r="N282" s="17">
        <f t="shared" si="24"/>
        <v>0</v>
      </c>
      <c r="O282" s="17">
        <f t="shared" si="26"/>
        <v>0</v>
      </c>
      <c r="P282" s="17">
        <f t="shared" si="27"/>
        <v>0</v>
      </c>
      <c r="Q282" s="17">
        <f t="shared" si="25"/>
        <v>0</v>
      </c>
      <c r="R282" s="16"/>
      <c r="S282" s="16"/>
      <c r="T282" s="15"/>
      <c r="U282" s="15"/>
    </row>
    <row r="283" spans="1:21" x14ac:dyDescent="0.25">
      <c r="A283" s="32">
        <v>279</v>
      </c>
      <c r="B283" s="39">
        <v>51141916</v>
      </c>
      <c r="C283" s="38" t="s">
        <v>1039</v>
      </c>
      <c r="D283" s="33" t="s">
        <v>1040</v>
      </c>
      <c r="E283" s="33"/>
      <c r="F283" s="34">
        <v>255</v>
      </c>
      <c r="G283" s="34"/>
      <c r="H283" s="35">
        <f t="shared" si="28"/>
        <v>255</v>
      </c>
      <c r="I283" s="14"/>
      <c r="J283" s="16"/>
      <c r="K283" s="14"/>
      <c r="L283" s="17"/>
      <c r="M283" s="17">
        <f t="shared" si="29"/>
        <v>0</v>
      </c>
      <c r="N283" s="17">
        <f t="shared" si="24"/>
        <v>0</v>
      </c>
      <c r="O283" s="17">
        <f t="shared" si="26"/>
        <v>0</v>
      </c>
      <c r="P283" s="17">
        <f t="shared" si="27"/>
        <v>0</v>
      </c>
      <c r="Q283" s="17">
        <f t="shared" si="25"/>
        <v>0</v>
      </c>
      <c r="R283" s="16"/>
      <c r="S283" s="16"/>
      <c r="T283" s="15"/>
      <c r="U283" s="15"/>
    </row>
    <row r="284" spans="1:21" x14ac:dyDescent="0.25">
      <c r="A284" s="32">
        <v>280</v>
      </c>
      <c r="B284" s="39">
        <v>51101912</v>
      </c>
      <c r="C284" s="38" t="s">
        <v>1041</v>
      </c>
      <c r="D284" s="33" t="s">
        <v>1042</v>
      </c>
      <c r="E284" s="33"/>
      <c r="F284" s="34">
        <v>147</v>
      </c>
      <c r="G284" s="34"/>
      <c r="H284" s="35">
        <f t="shared" si="28"/>
        <v>147</v>
      </c>
      <c r="I284" s="14"/>
      <c r="J284" s="16"/>
      <c r="K284" s="14"/>
      <c r="L284" s="17"/>
      <c r="M284" s="17">
        <f t="shared" si="29"/>
        <v>0</v>
      </c>
      <c r="N284" s="17">
        <f t="shared" si="24"/>
        <v>0</v>
      </c>
      <c r="O284" s="17">
        <f t="shared" si="26"/>
        <v>0</v>
      </c>
      <c r="P284" s="17">
        <f t="shared" si="27"/>
        <v>0</v>
      </c>
      <c r="Q284" s="17">
        <f t="shared" si="25"/>
        <v>0</v>
      </c>
      <c r="R284" s="16"/>
      <c r="S284" s="16"/>
      <c r="T284" s="15"/>
      <c r="U284" s="15"/>
    </row>
    <row r="285" spans="1:21" x14ac:dyDescent="0.25">
      <c r="A285" s="32">
        <v>281</v>
      </c>
      <c r="B285" s="39">
        <v>51171612</v>
      </c>
      <c r="C285" s="38" t="s">
        <v>1043</v>
      </c>
      <c r="D285" s="33" t="s">
        <v>1044</v>
      </c>
      <c r="E285" s="33"/>
      <c r="F285" s="34">
        <v>121</v>
      </c>
      <c r="G285" s="34">
        <v>79</v>
      </c>
      <c r="H285" s="35">
        <f t="shared" si="28"/>
        <v>200</v>
      </c>
      <c r="I285" s="14"/>
      <c r="J285" s="16"/>
      <c r="K285" s="14"/>
      <c r="L285" s="17"/>
      <c r="M285" s="17">
        <f t="shared" si="29"/>
        <v>0</v>
      </c>
      <c r="N285" s="17">
        <f t="shared" si="24"/>
        <v>0</v>
      </c>
      <c r="O285" s="17">
        <f t="shared" si="26"/>
        <v>0</v>
      </c>
      <c r="P285" s="17">
        <f t="shared" si="27"/>
        <v>0</v>
      </c>
      <c r="Q285" s="17">
        <f t="shared" si="25"/>
        <v>0</v>
      </c>
      <c r="R285" s="16"/>
      <c r="S285" s="16"/>
      <c r="T285" s="15"/>
      <c r="U285" s="15"/>
    </row>
    <row r="286" spans="1:21" x14ac:dyDescent="0.25">
      <c r="A286" s="32">
        <v>282</v>
      </c>
      <c r="B286" s="39">
        <v>51171612</v>
      </c>
      <c r="C286" s="38" t="s">
        <v>1045</v>
      </c>
      <c r="D286" s="33" t="s">
        <v>1046</v>
      </c>
      <c r="E286" s="33"/>
      <c r="F286" s="34">
        <v>3</v>
      </c>
      <c r="G286" s="34"/>
      <c r="H286" s="35">
        <f t="shared" si="28"/>
        <v>3</v>
      </c>
      <c r="I286" s="14"/>
      <c r="J286" s="16"/>
      <c r="K286" s="14"/>
      <c r="L286" s="17"/>
      <c r="M286" s="17">
        <f t="shared" si="29"/>
        <v>0</v>
      </c>
      <c r="N286" s="17">
        <f t="shared" si="24"/>
        <v>0</v>
      </c>
      <c r="O286" s="17">
        <f t="shared" si="26"/>
        <v>0</v>
      </c>
      <c r="P286" s="17">
        <f t="shared" si="27"/>
        <v>0</v>
      </c>
      <c r="Q286" s="17">
        <f t="shared" si="25"/>
        <v>0</v>
      </c>
      <c r="R286" s="16"/>
      <c r="S286" s="16"/>
      <c r="T286" s="15"/>
      <c r="U286" s="15"/>
    </row>
    <row r="287" spans="1:21" x14ac:dyDescent="0.25">
      <c r="A287" s="32">
        <v>283</v>
      </c>
      <c r="B287" s="39">
        <v>51171612</v>
      </c>
      <c r="C287" s="38" t="s">
        <v>1047</v>
      </c>
      <c r="D287" s="33" t="s">
        <v>1048</v>
      </c>
      <c r="E287" s="33"/>
      <c r="F287" s="34">
        <v>1</v>
      </c>
      <c r="G287" s="34"/>
      <c r="H287" s="35">
        <f t="shared" si="28"/>
        <v>1</v>
      </c>
      <c r="I287" s="14"/>
      <c r="J287" s="16"/>
      <c r="K287" s="14"/>
      <c r="L287" s="17"/>
      <c r="M287" s="17">
        <f t="shared" si="29"/>
        <v>0</v>
      </c>
      <c r="N287" s="17">
        <f t="shared" si="24"/>
        <v>0</v>
      </c>
      <c r="O287" s="17">
        <f t="shared" si="26"/>
        <v>0</v>
      </c>
      <c r="P287" s="17">
        <f t="shared" si="27"/>
        <v>0</v>
      </c>
      <c r="Q287" s="17">
        <f t="shared" si="25"/>
        <v>0</v>
      </c>
      <c r="R287" s="16"/>
      <c r="S287" s="16"/>
      <c r="T287" s="15"/>
      <c r="U287" s="15"/>
    </row>
    <row r="288" spans="1:21" x14ac:dyDescent="0.25">
      <c r="A288" s="32">
        <v>284</v>
      </c>
      <c r="B288" s="39">
        <v>51111606</v>
      </c>
      <c r="C288" s="38" t="s">
        <v>1049</v>
      </c>
      <c r="D288" s="33" t="s">
        <v>1050</v>
      </c>
      <c r="E288" s="33"/>
      <c r="F288" s="34">
        <v>370</v>
      </c>
      <c r="G288" s="34"/>
      <c r="H288" s="35">
        <f t="shared" si="28"/>
        <v>370</v>
      </c>
      <c r="I288" s="14"/>
      <c r="J288" s="16"/>
      <c r="K288" s="14"/>
      <c r="L288" s="17"/>
      <c r="M288" s="17">
        <f t="shared" si="29"/>
        <v>0</v>
      </c>
      <c r="N288" s="17">
        <f t="shared" si="24"/>
        <v>0</v>
      </c>
      <c r="O288" s="17">
        <f t="shared" si="26"/>
        <v>0</v>
      </c>
      <c r="P288" s="17">
        <f t="shared" si="27"/>
        <v>0</v>
      </c>
      <c r="Q288" s="17">
        <f t="shared" si="25"/>
        <v>0</v>
      </c>
      <c r="R288" s="16"/>
      <c r="S288" s="16"/>
      <c r="T288" s="15"/>
      <c r="U288" s="15"/>
    </row>
    <row r="289" spans="1:21" x14ac:dyDescent="0.25">
      <c r="A289" s="32">
        <v>285</v>
      </c>
      <c r="B289" s="39">
        <v>51131503</v>
      </c>
      <c r="C289" s="38" t="s">
        <v>1051</v>
      </c>
      <c r="D289" s="33" t="s">
        <v>1052</v>
      </c>
      <c r="E289" s="33"/>
      <c r="F289" s="34">
        <v>363</v>
      </c>
      <c r="G289" s="34"/>
      <c r="H289" s="35">
        <f t="shared" si="28"/>
        <v>363</v>
      </c>
      <c r="I289" s="14"/>
      <c r="J289" s="16"/>
      <c r="K289" s="14"/>
      <c r="L289" s="17"/>
      <c r="M289" s="17">
        <f t="shared" si="29"/>
        <v>0</v>
      </c>
      <c r="N289" s="17">
        <f t="shared" si="24"/>
        <v>0</v>
      </c>
      <c r="O289" s="17">
        <f t="shared" si="26"/>
        <v>0</v>
      </c>
      <c r="P289" s="17">
        <f t="shared" si="27"/>
        <v>0</v>
      </c>
      <c r="Q289" s="17">
        <f t="shared" si="25"/>
        <v>0</v>
      </c>
      <c r="R289" s="16"/>
      <c r="S289" s="16"/>
      <c r="T289" s="15"/>
      <c r="U289" s="15"/>
    </row>
    <row r="290" spans="1:21" x14ac:dyDescent="0.25">
      <c r="A290" s="32">
        <v>286</v>
      </c>
      <c r="B290" s="39">
        <v>51131503</v>
      </c>
      <c r="C290" s="38" t="s">
        <v>1053</v>
      </c>
      <c r="D290" s="33" t="s">
        <v>1054</v>
      </c>
      <c r="E290" s="33"/>
      <c r="F290" s="34">
        <v>956</v>
      </c>
      <c r="G290" s="34">
        <v>132</v>
      </c>
      <c r="H290" s="35">
        <f t="shared" si="28"/>
        <v>1088</v>
      </c>
      <c r="I290" s="14"/>
      <c r="J290" s="16"/>
      <c r="K290" s="14"/>
      <c r="L290" s="17"/>
      <c r="M290" s="17">
        <f t="shared" si="29"/>
        <v>0</v>
      </c>
      <c r="N290" s="17">
        <f t="shared" si="24"/>
        <v>0</v>
      </c>
      <c r="O290" s="17">
        <f t="shared" si="26"/>
        <v>0</v>
      </c>
      <c r="P290" s="17">
        <f t="shared" si="27"/>
        <v>0</v>
      </c>
      <c r="Q290" s="17">
        <f t="shared" si="25"/>
        <v>0</v>
      </c>
      <c r="R290" s="16"/>
      <c r="S290" s="16"/>
      <c r="T290" s="15"/>
      <c r="U290" s="15"/>
    </row>
    <row r="291" spans="1:21" x14ac:dyDescent="0.25">
      <c r="A291" s="32">
        <v>287</v>
      </c>
      <c r="B291" s="39">
        <v>51172107</v>
      </c>
      <c r="C291" s="38" t="s">
        <v>1055</v>
      </c>
      <c r="D291" s="33" t="s">
        <v>1056</v>
      </c>
      <c r="E291" s="33"/>
      <c r="F291" s="34">
        <v>638</v>
      </c>
      <c r="G291" s="34"/>
      <c r="H291" s="35">
        <f t="shared" si="28"/>
        <v>638</v>
      </c>
      <c r="I291" s="14"/>
      <c r="J291" s="16"/>
      <c r="K291" s="14"/>
      <c r="L291" s="17"/>
      <c r="M291" s="17">
        <f t="shared" si="29"/>
        <v>0</v>
      </c>
      <c r="N291" s="17">
        <f t="shared" si="24"/>
        <v>0</v>
      </c>
      <c r="O291" s="17">
        <f t="shared" si="26"/>
        <v>0</v>
      </c>
      <c r="P291" s="17">
        <f t="shared" si="27"/>
        <v>0</v>
      </c>
      <c r="Q291" s="17">
        <f t="shared" si="25"/>
        <v>0</v>
      </c>
      <c r="R291" s="16"/>
      <c r="S291" s="16"/>
      <c r="T291" s="15"/>
      <c r="U291" s="15"/>
    </row>
    <row r="292" spans="1:21" x14ac:dyDescent="0.25">
      <c r="A292" s="32">
        <v>288</v>
      </c>
      <c r="B292" s="39">
        <v>51172107</v>
      </c>
      <c r="C292" s="38" t="s">
        <v>1057</v>
      </c>
      <c r="D292" s="33" t="s">
        <v>1058</v>
      </c>
      <c r="E292" s="33"/>
      <c r="F292" s="36">
        <v>9244</v>
      </c>
      <c r="G292" s="36">
        <v>4200</v>
      </c>
      <c r="H292" s="35">
        <f t="shared" si="28"/>
        <v>13444</v>
      </c>
      <c r="I292" s="14"/>
      <c r="J292" s="16"/>
      <c r="K292" s="14"/>
      <c r="L292" s="17"/>
      <c r="M292" s="17">
        <f t="shared" si="29"/>
        <v>0</v>
      </c>
      <c r="N292" s="17">
        <f t="shared" si="24"/>
        <v>0</v>
      </c>
      <c r="O292" s="17">
        <f t="shared" si="26"/>
        <v>0</v>
      </c>
      <c r="P292" s="17">
        <f t="shared" si="27"/>
        <v>0</v>
      </c>
      <c r="Q292" s="17">
        <f t="shared" si="25"/>
        <v>0</v>
      </c>
      <c r="R292" s="16"/>
      <c r="S292" s="16"/>
      <c r="T292" s="15"/>
      <c r="U292" s="15"/>
    </row>
    <row r="293" spans="1:21" x14ac:dyDescent="0.25">
      <c r="A293" s="32">
        <v>289</v>
      </c>
      <c r="B293" s="39">
        <v>51172107</v>
      </c>
      <c r="C293" s="38" t="s">
        <v>1059</v>
      </c>
      <c r="D293" s="33" t="s">
        <v>1060</v>
      </c>
      <c r="E293" s="33"/>
      <c r="F293" s="36">
        <v>2423</v>
      </c>
      <c r="G293" s="36">
        <v>3056</v>
      </c>
      <c r="H293" s="35">
        <f t="shared" si="28"/>
        <v>5479</v>
      </c>
      <c r="I293" s="14"/>
      <c r="J293" s="16"/>
      <c r="K293" s="14"/>
      <c r="L293" s="17"/>
      <c r="M293" s="17">
        <f t="shared" si="29"/>
        <v>0</v>
      </c>
      <c r="N293" s="17">
        <f t="shared" si="24"/>
        <v>0</v>
      </c>
      <c r="O293" s="17">
        <f t="shared" si="26"/>
        <v>0</v>
      </c>
      <c r="P293" s="17">
        <f t="shared" si="27"/>
        <v>0</v>
      </c>
      <c r="Q293" s="17">
        <f t="shared" si="25"/>
        <v>0</v>
      </c>
      <c r="R293" s="16"/>
      <c r="S293" s="16"/>
      <c r="T293" s="15"/>
      <c r="U293" s="15"/>
    </row>
    <row r="294" spans="1:21" x14ac:dyDescent="0.25">
      <c r="A294" s="32">
        <v>290</v>
      </c>
      <c r="B294" s="39">
        <v>51142106</v>
      </c>
      <c r="C294" s="38" t="s">
        <v>1061</v>
      </c>
      <c r="D294" s="33" t="s">
        <v>1062</v>
      </c>
      <c r="E294" s="33"/>
      <c r="F294" s="34">
        <v>102</v>
      </c>
      <c r="G294" s="36">
        <v>1620</v>
      </c>
      <c r="H294" s="35">
        <f t="shared" si="28"/>
        <v>1722</v>
      </c>
      <c r="I294" s="14"/>
      <c r="J294" s="16"/>
      <c r="K294" s="14"/>
      <c r="L294" s="17"/>
      <c r="M294" s="17">
        <f t="shared" si="29"/>
        <v>0</v>
      </c>
      <c r="N294" s="17">
        <f t="shared" si="24"/>
        <v>0</v>
      </c>
      <c r="O294" s="17">
        <f t="shared" si="26"/>
        <v>0</v>
      </c>
      <c r="P294" s="17">
        <f t="shared" si="27"/>
        <v>0</v>
      </c>
      <c r="Q294" s="17">
        <f t="shared" si="25"/>
        <v>0</v>
      </c>
      <c r="R294" s="16"/>
      <c r="S294" s="16"/>
      <c r="T294" s="15"/>
      <c r="U294" s="15"/>
    </row>
    <row r="295" spans="1:21" x14ac:dyDescent="0.25">
      <c r="A295" s="32">
        <v>291</v>
      </c>
      <c r="B295" s="39">
        <v>51161901</v>
      </c>
      <c r="C295" s="38" t="s">
        <v>1063</v>
      </c>
      <c r="D295" s="33" t="s">
        <v>1064</v>
      </c>
      <c r="E295" s="33"/>
      <c r="F295" s="34">
        <v>179</v>
      </c>
      <c r="G295" s="34"/>
      <c r="H295" s="35">
        <f t="shared" si="28"/>
        <v>179</v>
      </c>
      <c r="I295" s="14"/>
      <c r="J295" s="16"/>
      <c r="K295" s="14"/>
      <c r="L295" s="17"/>
      <c r="M295" s="17">
        <f t="shared" si="29"/>
        <v>0</v>
      </c>
      <c r="N295" s="17">
        <f t="shared" si="24"/>
        <v>0</v>
      </c>
      <c r="O295" s="17">
        <f t="shared" si="26"/>
        <v>0</v>
      </c>
      <c r="P295" s="17">
        <f t="shared" si="27"/>
        <v>0</v>
      </c>
      <c r="Q295" s="17">
        <f t="shared" si="25"/>
        <v>0</v>
      </c>
      <c r="R295" s="16"/>
      <c r="S295" s="16"/>
      <c r="T295" s="15"/>
      <c r="U295" s="15"/>
    </row>
    <row r="296" spans="1:21" x14ac:dyDescent="0.25">
      <c r="A296" s="32">
        <v>292</v>
      </c>
      <c r="B296" s="39">
        <v>51142107</v>
      </c>
      <c r="C296" s="38" t="s">
        <v>1065</v>
      </c>
      <c r="D296" s="33" t="s">
        <v>1066</v>
      </c>
      <c r="E296" s="33"/>
      <c r="F296" s="34">
        <v>1</v>
      </c>
      <c r="G296" s="34"/>
      <c r="H296" s="35">
        <f t="shared" si="28"/>
        <v>1</v>
      </c>
      <c r="I296" s="14"/>
      <c r="J296" s="16"/>
      <c r="K296" s="14"/>
      <c r="L296" s="17"/>
      <c r="M296" s="17">
        <f t="shared" si="29"/>
        <v>0</v>
      </c>
      <c r="N296" s="17">
        <f t="shared" si="24"/>
        <v>0</v>
      </c>
      <c r="O296" s="17">
        <f t="shared" si="26"/>
        <v>0</v>
      </c>
      <c r="P296" s="17">
        <f t="shared" si="27"/>
        <v>0</v>
      </c>
      <c r="Q296" s="17">
        <f t="shared" si="25"/>
        <v>0</v>
      </c>
      <c r="R296" s="16"/>
      <c r="S296" s="16"/>
      <c r="T296" s="15"/>
      <c r="U296" s="15"/>
    </row>
    <row r="297" spans="1:21" x14ac:dyDescent="0.25">
      <c r="A297" s="32">
        <v>293</v>
      </c>
      <c r="B297" s="39">
        <v>51111720</v>
      </c>
      <c r="C297" s="38" t="s">
        <v>1067</v>
      </c>
      <c r="D297" s="33" t="s">
        <v>1068</v>
      </c>
      <c r="E297" s="33"/>
      <c r="F297" s="34">
        <v>3</v>
      </c>
      <c r="G297" s="34"/>
      <c r="H297" s="35">
        <f t="shared" si="28"/>
        <v>3</v>
      </c>
      <c r="I297" s="14"/>
      <c r="J297" s="16"/>
      <c r="K297" s="14"/>
      <c r="L297" s="17"/>
      <c r="M297" s="17">
        <f t="shared" si="29"/>
        <v>0</v>
      </c>
      <c r="N297" s="17">
        <f t="shared" si="24"/>
        <v>0</v>
      </c>
      <c r="O297" s="17">
        <f t="shared" si="26"/>
        <v>0</v>
      </c>
      <c r="P297" s="17">
        <f t="shared" si="27"/>
        <v>0</v>
      </c>
      <c r="Q297" s="17">
        <f t="shared" si="25"/>
        <v>0</v>
      </c>
      <c r="R297" s="16"/>
      <c r="S297" s="16"/>
      <c r="T297" s="15"/>
      <c r="U297" s="15"/>
    </row>
    <row r="298" spans="1:21" x14ac:dyDescent="0.25">
      <c r="A298" s="32">
        <v>294</v>
      </c>
      <c r="B298" s="39">
        <v>51201805</v>
      </c>
      <c r="C298" s="38" t="s">
        <v>1069</v>
      </c>
      <c r="D298" s="33" t="s">
        <v>1070</v>
      </c>
      <c r="E298" s="33"/>
      <c r="F298" s="34">
        <v>26</v>
      </c>
      <c r="G298" s="34">
        <v>19</v>
      </c>
      <c r="H298" s="35">
        <f t="shared" si="28"/>
        <v>45</v>
      </c>
      <c r="I298" s="14"/>
      <c r="J298" s="16"/>
      <c r="K298" s="14"/>
      <c r="L298" s="17"/>
      <c r="M298" s="17">
        <f t="shared" si="29"/>
        <v>0</v>
      </c>
      <c r="N298" s="17">
        <f t="shared" si="24"/>
        <v>0</v>
      </c>
      <c r="O298" s="17">
        <f t="shared" si="26"/>
        <v>0</v>
      </c>
      <c r="P298" s="17">
        <f t="shared" si="27"/>
        <v>0</v>
      </c>
      <c r="Q298" s="17">
        <f t="shared" si="25"/>
        <v>0</v>
      </c>
      <c r="R298" s="16"/>
      <c r="S298" s="16"/>
      <c r="T298" s="15"/>
      <c r="U298" s="15"/>
    </row>
    <row r="299" spans="1:21" x14ac:dyDescent="0.25">
      <c r="A299" s="32">
        <v>295</v>
      </c>
      <c r="B299" s="39">
        <v>51201805</v>
      </c>
      <c r="C299" s="38" t="s">
        <v>1071</v>
      </c>
      <c r="D299" s="33" t="s">
        <v>1072</v>
      </c>
      <c r="E299" s="33"/>
      <c r="F299" s="34">
        <v>3</v>
      </c>
      <c r="G299" s="34">
        <v>26</v>
      </c>
      <c r="H299" s="35">
        <f t="shared" si="28"/>
        <v>29</v>
      </c>
      <c r="I299" s="14"/>
      <c r="J299" s="16"/>
      <c r="K299" s="14"/>
      <c r="L299" s="17"/>
      <c r="M299" s="17">
        <f t="shared" si="29"/>
        <v>0</v>
      </c>
      <c r="N299" s="17">
        <f t="shared" si="24"/>
        <v>0</v>
      </c>
      <c r="O299" s="17">
        <f t="shared" si="26"/>
        <v>0</v>
      </c>
      <c r="P299" s="17">
        <f t="shared" si="27"/>
        <v>0</v>
      </c>
      <c r="Q299" s="17">
        <f t="shared" si="25"/>
        <v>0</v>
      </c>
      <c r="R299" s="16"/>
      <c r="S299" s="16"/>
      <c r="T299" s="15"/>
      <c r="U299" s="15"/>
    </row>
    <row r="300" spans="1:21" x14ac:dyDescent="0.25">
      <c r="A300" s="32">
        <v>296</v>
      </c>
      <c r="B300" s="39">
        <v>51201807</v>
      </c>
      <c r="C300" s="38" t="s">
        <v>1073</v>
      </c>
      <c r="D300" s="33" t="s">
        <v>1074</v>
      </c>
      <c r="E300" s="33"/>
      <c r="F300" s="34">
        <v>3</v>
      </c>
      <c r="G300" s="34">
        <v>2</v>
      </c>
      <c r="H300" s="35">
        <f t="shared" si="28"/>
        <v>5</v>
      </c>
      <c r="I300" s="14"/>
      <c r="J300" s="16"/>
      <c r="K300" s="14"/>
      <c r="L300" s="17"/>
      <c r="M300" s="17">
        <f t="shared" si="29"/>
        <v>0</v>
      </c>
      <c r="N300" s="17">
        <f t="shared" si="24"/>
        <v>0</v>
      </c>
      <c r="O300" s="17">
        <f t="shared" si="26"/>
        <v>0</v>
      </c>
      <c r="P300" s="17">
        <f t="shared" si="27"/>
        <v>0</v>
      </c>
      <c r="Q300" s="17">
        <f t="shared" si="25"/>
        <v>0</v>
      </c>
      <c r="R300" s="16"/>
      <c r="S300" s="16"/>
      <c r="T300" s="15"/>
      <c r="U300" s="15"/>
    </row>
    <row r="301" spans="1:21" x14ac:dyDescent="0.25">
      <c r="A301" s="32">
        <v>297</v>
      </c>
      <c r="B301" s="39">
        <v>51201806</v>
      </c>
      <c r="C301" s="38" t="s">
        <v>1075</v>
      </c>
      <c r="D301" s="33" t="s">
        <v>1076</v>
      </c>
      <c r="E301" s="33"/>
      <c r="F301" s="36">
        <v>1262</v>
      </c>
      <c r="G301" s="34">
        <v>19</v>
      </c>
      <c r="H301" s="35">
        <f t="shared" si="28"/>
        <v>1281</v>
      </c>
      <c r="I301" s="14"/>
      <c r="J301" s="16"/>
      <c r="K301" s="14"/>
      <c r="L301" s="17"/>
      <c r="M301" s="17">
        <f t="shared" si="29"/>
        <v>0</v>
      </c>
      <c r="N301" s="17">
        <f t="shared" si="24"/>
        <v>0</v>
      </c>
      <c r="O301" s="17">
        <f t="shared" si="26"/>
        <v>0</v>
      </c>
      <c r="P301" s="17">
        <f t="shared" si="27"/>
        <v>0</v>
      </c>
      <c r="Q301" s="17">
        <f t="shared" si="25"/>
        <v>0</v>
      </c>
      <c r="R301" s="16"/>
      <c r="S301" s="16"/>
      <c r="T301" s="15"/>
      <c r="U301" s="15"/>
    </row>
    <row r="302" spans="1:21" x14ac:dyDescent="0.25">
      <c r="A302" s="32">
        <v>298</v>
      </c>
      <c r="B302" s="39">
        <v>51181506</v>
      </c>
      <c r="C302" s="38" t="s">
        <v>1077</v>
      </c>
      <c r="D302" s="33" t="s">
        <v>1078</v>
      </c>
      <c r="E302" s="33"/>
      <c r="F302" s="34">
        <v>32</v>
      </c>
      <c r="G302" s="34">
        <v>72</v>
      </c>
      <c r="H302" s="35">
        <f t="shared" si="28"/>
        <v>104</v>
      </c>
      <c r="I302" s="14"/>
      <c r="J302" s="16"/>
      <c r="K302" s="14"/>
      <c r="L302" s="17"/>
      <c r="M302" s="17">
        <f t="shared" si="29"/>
        <v>0</v>
      </c>
      <c r="N302" s="17">
        <f t="shared" si="24"/>
        <v>0</v>
      </c>
      <c r="O302" s="17">
        <f t="shared" si="26"/>
        <v>0</v>
      </c>
      <c r="P302" s="17">
        <f t="shared" si="27"/>
        <v>0</v>
      </c>
      <c r="Q302" s="17">
        <f t="shared" si="25"/>
        <v>0</v>
      </c>
      <c r="R302" s="16"/>
      <c r="S302" s="16"/>
      <c r="T302" s="15"/>
      <c r="U302" s="15"/>
    </row>
    <row r="303" spans="1:21" x14ac:dyDescent="0.25">
      <c r="A303" s="32">
        <v>299</v>
      </c>
      <c r="B303" s="39">
        <v>51181506</v>
      </c>
      <c r="C303" s="38" t="s">
        <v>1079</v>
      </c>
      <c r="D303" s="33" t="s">
        <v>1080</v>
      </c>
      <c r="E303" s="33"/>
      <c r="F303" s="34">
        <v>19</v>
      </c>
      <c r="G303" s="34">
        <v>44</v>
      </c>
      <c r="H303" s="35">
        <f t="shared" si="28"/>
        <v>63</v>
      </c>
      <c r="I303" s="14"/>
      <c r="J303" s="16"/>
      <c r="K303" s="14"/>
      <c r="L303" s="17"/>
      <c r="M303" s="17">
        <f t="shared" si="29"/>
        <v>0</v>
      </c>
      <c r="N303" s="17">
        <f t="shared" si="24"/>
        <v>0</v>
      </c>
      <c r="O303" s="17">
        <f t="shared" si="26"/>
        <v>0</v>
      </c>
      <c r="P303" s="17">
        <f t="shared" si="27"/>
        <v>0</v>
      </c>
      <c r="Q303" s="17">
        <f t="shared" si="25"/>
        <v>0</v>
      </c>
      <c r="R303" s="16"/>
      <c r="S303" s="16"/>
      <c r="T303" s="15"/>
      <c r="U303" s="15"/>
    </row>
    <row r="304" spans="1:21" x14ac:dyDescent="0.25">
      <c r="A304" s="32">
        <v>300</v>
      </c>
      <c r="B304" s="39">
        <v>51181506</v>
      </c>
      <c r="C304" s="38" t="s">
        <v>1081</v>
      </c>
      <c r="D304" s="33" t="s">
        <v>1082</v>
      </c>
      <c r="E304" s="33"/>
      <c r="F304" s="34">
        <v>497</v>
      </c>
      <c r="G304" s="34">
        <v>121</v>
      </c>
      <c r="H304" s="35">
        <f t="shared" si="28"/>
        <v>618</v>
      </c>
      <c r="I304" s="14"/>
      <c r="J304" s="16"/>
      <c r="K304" s="14"/>
      <c r="L304" s="17"/>
      <c r="M304" s="17">
        <f t="shared" si="29"/>
        <v>0</v>
      </c>
      <c r="N304" s="17">
        <f t="shared" si="24"/>
        <v>0</v>
      </c>
      <c r="O304" s="17">
        <f t="shared" si="26"/>
        <v>0</v>
      </c>
      <c r="P304" s="17">
        <f t="shared" si="27"/>
        <v>0</v>
      </c>
      <c r="Q304" s="17">
        <f t="shared" si="25"/>
        <v>0</v>
      </c>
      <c r="R304" s="16"/>
      <c r="S304" s="16"/>
      <c r="T304" s="15"/>
      <c r="U304" s="15"/>
    </row>
    <row r="305" spans="1:21" x14ac:dyDescent="0.25">
      <c r="A305" s="32">
        <v>301</v>
      </c>
      <c r="B305" s="39">
        <v>51181506</v>
      </c>
      <c r="C305" s="38" t="s">
        <v>1083</v>
      </c>
      <c r="D305" s="33" t="s">
        <v>1084</v>
      </c>
      <c r="E305" s="33"/>
      <c r="F305" s="34">
        <v>19</v>
      </c>
      <c r="G305" s="34">
        <v>30</v>
      </c>
      <c r="H305" s="35">
        <f t="shared" si="28"/>
        <v>49</v>
      </c>
      <c r="I305" s="14"/>
      <c r="J305" s="16"/>
      <c r="K305" s="14"/>
      <c r="L305" s="17"/>
      <c r="M305" s="17">
        <f t="shared" si="29"/>
        <v>0</v>
      </c>
      <c r="N305" s="17">
        <f t="shared" si="24"/>
        <v>0</v>
      </c>
      <c r="O305" s="17">
        <f t="shared" si="26"/>
        <v>0</v>
      </c>
      <c r="P305" s="17">
        <f t="shared" si="27"/>
        <v>0</v>
      </c>
      <c r="Q305" s="17">
        <f t="shared" si="25"/>
        <v>0</v>
      </c>
      <c r="R305" s="16"/>
      <c r="S305" s="16"/>
      <c r="T305" s="15"/>
      <c r="U305" s="15"/>
    </row>
    <row r="306" spans="1:21" x14ac:dyDescent="0.25">
      <c r="A306" s="32">
        <v>302</v>
      </c>
      <c r="B306" s="39">
        <v>51181506</v>
      </c>
      <c r="C306" s="38" t="s">
        <v>1085</v>
      </c>
      <c r="D306" s="33" t="s">
        <v>1086</v>
      </c>
      <c r="E306" s="33"/>
      <c r="F306" s="34">
        <v>332</v>
      </c>
      <c r="G306" s="34"/>
      <c r="H306" s="35">
        <f t="shared" si="28"/>
        <v>332</v>
      </c>
      <c r="I306" s="14"/>
      <c r="J306" s="16"/>
      <c r="K306" s="14"/>
      <c r="L306" s="17"/>
      <c r="M306" s="17">
        <f t="shared" si="29"/>
        <v>0</v>
      </c>
      <c r="N306" s="17">
        <f t="shared" si="24"/>
        <v>0</v>
      </c>
      <c r="O306" s="17">
        <f t="shared" si="26"/>
        <v>0</v>
      </c>
      <c r="P306" s="17">
        <f t="shared" si="27"/>
        <v>0</v>
      </c>
      <c r="Q306" s="17">
        <f t="shared" si="25"/>
        <v>0</v>
      </c>
      <c r="R306" s="16"/>
      <c r="S306" s="16"/>
      <c r="T306" s="15"/>
      <c r="U306" s="15"/>
    </row>
    <row r="307" spans="1:21" x14ac:dyDescent="0.25">
      <c r="A307" s="32">
        <v>303</v>
      </c>
      <c r="B307" s="39">
        <v>51181506</v>
      </c>
      <c r="C307" s="38" t="s">
        <v>1087</v>
      </c>
      <c r="D307" s="33" t="s">
        <v>1088</v>
      </c>
      <c r="E307" s="33"/>
      <c r="F307" s="34">
        <v>51</v>
      </c>
      <c r="G307" s="34">
        <v>51</v>
      </c>
      <c r="H307" s="35">
        <f t="shared" si="28"/>
        <v>102</v>
      </c>
      <c r="I307" s="14"/>
      <c r="J307" s="16"/>
      <c r="K307" s="14"/>
      <c r="L307" s="17"/>
      <c r="M307" s="17">
        <f t="shared" si="29"/>
        <v>0</v>
      </c>
      <c r="N307" s="17">
        <f t="shared" si="24"/>
        <v>0</v>
      </c>
      <c r="O307" s="17">
        <f t="shared" si="26"/>
        <v>0</v>
      </c>
      <c r="P307" s="17">
        <f t="shared" si="27"/>
        <v>0</v>
      </c>
      <c r="Q307" s="17">
        <f t="shared" si="25"/>
        <v>0</v>
      </c>
      <c r="R307" s="16"/>
      <c r="S307" s="16"/>
      <c r="T307" s="15"/>
      <c r="U307" s="15"/>
    </row>
    <row r="308" spans="1:21" x14ac:dyDescent="0.25">
      <c r="A308" s="32">
        <v>304</v>
      </c>
      <c r="B308" s="39">
        <v>51181506</v>
      </c>
      <c r="C308" s="38" t="s">
        <v>1089</v>
      </c>
      <c r="D308" s="33" t="s">
        <v>1090</v>
      </c>
      <c r="E308" s="33"/>
      <c r="F308" s="34">
        <v>13</v>
      </c>
      <c r="G308" s="34">
        <v>1</v>
      </c>
      <c r="H308" s="35">
        <f t="shared" si="28"/>
        <v>14</v>
      </c>
      <c r="I308" s="14"/>
      <c r="J308" s="16"/>
      <c r="K308" s="14"/>
      <c r="L308" s="17"/>
      <c r="M308" s="17">
        <f t="shared" si="29"/>
        <v>0</v>
      </c>
      <c r="N308" s="17">
        <f t="shared" si="24"/>
        <v>0</v>
      </c>
      <c r="O308" s="17">
        <f t="shared" si="26"/>
        <v>0</v>
      </c>
      <c r="P308" s="17">
        <f t="shared" si="27"/>
        <v>0</v>
      </c>
      <c r="Q308" s="17">
        <f t="shared" si="25"/>
        <v>0</v>
      </c>
      <c r="R308" s="16"/>
      <c r="S308" s="16"/>
      <c r="T308" s="15"/>
      <c r="U308" s="15"/>
    </row>
    <row r="309" spans="1:21" x14ac:dyDescent="0.25">
      <c r="A309" s="32">
        <v>305</v>
      </c>
      <c r="B309" s="39">
        <v>51191517</v>
      </c>
      <c r="C309" s="38" t="s">
        <v>1091</v>
      </c>
      <c r="D309" s="33" t="s">
        <v>1092</v>
      </c>
      <c r="E309" s="33"/>
      <c r="F309" s="34">
        <v>300</v>
      </c>
      <c r="G309" s="34">
        <v>90</v>
      </c>
      <c r="H309" s="35">
        <f t="shared" si="28"/>
        <v>390</v>
      </c>
      <c r="I309" s="14"/>
      <c r="J309" s="16"/>
      <c r="K309" s="14"/>
      <c r="L309" s="17"/>
      <c r="M309" s="17">
        <f t="shared" si="29"/>
        <v>0</v>
      </c>
      <c r="N309" s="17">
        <f t="shared" si="24"/>
        <v>0</v>
      </c>
      <c r="O309" s="17">
        <f t="shared" si="26"/>
        <v>0</v>
      </c>
      <c r="P309" s="17">
        <f t="shared" si="27"/>
        <v>0</v>
      </c>
      <c r="Q309" s="17">
        <f t="shared" si="25"/>
        <v>0</v>
      </c>
      <c r="R309" s="16"/>
      <c r="S309" s="16"/>
      <c r="T309" s="15"/>
      <c r="U309" s="15"/>
    </row>
    <row r="310" spans="1:21" x14ac:dyDescent="0.25">
      <c r="A310" s="32">
        <v>306</v>
      </c>
      <c r="B310" s="39">
        <v>51101717</v>
      </c>
      <c r="C310" s="38" t="s">
        <v>1093</v>
      </c>
      <c r="D310" s="33" t="s">
        <v>1094</v>
      </c>
      <c r="E310" s="33"/>
      <c r="F310" s="34">
        <v>147</v>
      </c>
      <c r="G310" s="34">
        <v>6</v>
      </c>
      <c r="H310" s="35">
        <f t="shared" si="28"/>
        <v>153</v>
      </c>
      <c r="I310" s="14"/>
      <c r="J310" s="16"/>
      <c r="K310" s="14"/>
      <c r="L310" s="17"/>
      <c r="M310" s="17">
        <f t="shared" si="29"/>
        <v>0</v>
      </c>
      <c r="N310" s="17">
        <f t="shared" si="24"/>
        <v>0</v>
      </c>
      <c r="O310" s="17">
        <f t="shared" si="26"/>
        <v>0</v>
      </c>
      <c r="P310" s="17">
        <f t="shared" si="27"/>
        <v>0</v>
      </c>
      <c r="Q310" s="17">
        <f t="shared" si="25"/>
        <v>0</v>
      </c>
      <c r="R310" s="16"/>
      <c r="S310" s="16"/>
      <c r="T310" s="15"/>
      <c r="U310" s="15"/>
    </row>
    <row r="311" spans="1:21" x14ac:dyDescent="0.25">
      <c r="A311" s="32">
        <v>307</v>
      </c>
      <c r="B311" s="39">
        <v>51142932</v>
      </c>
      <c r="C311" s="38" t="s">
        <v>1095</v>
      </c>
      <c r="D311" s="33" t="s">
        <v>1096</v>
      </c>
      <c r="E311" s="33"/>
      <c r="F311" s="34">
        <v>96</v>
      </c>
      <c r="G311" s="34">
        <v>42</v>
      </c>
      <c r="H311" s="35">
        <f t="shared" si="28"/>
        <v>138</v>
      </c>
      <c r="I311" s="14"/>
      <c r="J311" s="16"/>
      <c r="K311" s="14"/>
      <c r="L311" s="17"/>
      <c r="M311" s="17">
        <f t="shared" si="29"/>
        <v>0</v>
      </c>
      <c r="N311" s="17">
        <f t="shared" si="24"/>
        <v>0</v>
      </c>
      <c r="O311" s="17">
        <f t="shared" si="26"/>
        <v>0</v>
      </c>
      <c r="P311" s="17">
        <f t="shared" si="27"/>
        <v>0</v>
      </c>
      <c r="Q311" s="17">
        <f t="shared" si="25"/>
        <v>0</v>
      </c>
      <c r="R311" s="16"/>
      <c r="S311" s="16"/>
      <c r="T311" s="15"/>
      <c r="U311" s="15"/>
    </row>
    <row r="312" spans="1:21" x14ac:dyDescent="0.25">
      <c r="A312" s="32">
        <v>308</v>
      </c>
      <c r="B312" s="39">
        <v>51101811</v>
      </c>
      <c r="C312" s="38" t="s">
        <v>1097</v>
      </c>
      <c r="D312" s="33" t="s">
        <v>1098</v>
      </c>
      <c r="E312" s="33"/>
      <c r="F312" s="34">
        <v>26</v>
      </c>
      <c r="G312" s="34"/>
      <c r="H312" s="35">
        <f t="shared" si="28"/>
        <v>26</v>
      </c>
      <c r="I312" s="14"/>
      <c r="J312" s="16"/>
      <c r="K312" s="14"/>
      <c r="L312" s="17"/>
      <c r="M312" s="17">
        <f t="shared" si="29"/>
        <v>0</v>
      </c>
      <c r="N312" s="17">
        <f t="shared" si="24"/>
        <v>0</v>
      </c>
      <c r="O312" s="17">
        <f t="shared" si="26"/>
        <v>0</v>
      </c>
      <c r="P312" s="17">
        <f t="shared" si="27"/>
        <v>0</v>
      </c>
      <c r="Q312" s="17">
        <f t="shared" si="25"/>
        <v>0</v>
      </c>
      <c r="R312" s="16"/>
      <c r="S312" s="16"/>
      <c r="T312" s="15"/>
      <c r="U312" s="15"/>
    </row>
    <row r="313" spans="1:21" x14ac:dyDescent="0.25">
      <c r="A313" s="32">
        <v>309</v>
      </c>
      <c r="B313" s="39">
        <v>51151823</v>
      </c>
      <c r="C313" s="38" t="s">
        <v>1099</v>
      </c>
      <c r="D313" s="33" t="s">
        <v>1100</v>
      </c>
      <c r="E313" s="33"/>
      <c r="F313" s="36">
        <v>2231</v>
      </c>
      <c r="G313" s="34">
        <v>265</v>
      </c>
      <c r="H313" s="35">
        <f t="shared" si="28"/>
        <v>2496</v>
      </c>
      <c r="I313" s="14"/>
      <c r="J313" s="16"/>
      <c r="K313" s="14"/>
      <c r="L313" s="17"/>
      <c r="M313" s="17">
        <f t="shared" si="29"/>
        <v>0</v>
      </c>
      <c r="N313" s="17">
        <f t="shared" si="24"/>
        <v>0</v>
      </c>
      <c r="O313" s="17">
        <f t="shared" si="26"/>
        <v>0</v>
      </c>
      <c r="P313" s="17">
        <f t="shared" si="27"/>
        <v>0</v>
      </c>
      <c r="Q313" s="17">
        <f t="shared" si="25"/>
        <v>0</v>
      </c>
      <c r="R313" s="16"/>
      <c r="S313" s="16"/>
      <c r="T313" s="15"/>
      <c r="U313" s="15"/>
    </row>
    <row r="314" spans="1:21" x14ac:dyDescent="0.25">
      <c r="A314" s="32">
        <v>310</v>
      </c>
      <c r="B314" s="39">
        <v>51141504</v>
      </c>
      <c r="C314" s="38" t="s">
        <v>1101</v>
      </c>
      <c r="D314" s="33" t="s">
        <v>1102</v>
      </c>
      <c r="E314" s="33"/>
      <c r="F314" s="34">
        <v>178</v>
      </c>
      <c r="G314" s="34"/>
      <c r="H314" s="35">
        <f t="shared" si="28"/>
        <v>178</v>
      </c>
      <c r="I314" s="14"/>
      <c r="J314" s="16"/>
      <c r="K314" s="14"/>
      <c r="L314" s="17"/>
      <c r="M314" s="17">
        <f t="shared" si="29"/>
        <v>0</v>
      </c>
      <c r="N314" s="17">
        <f t="shared" si="24"/>
        <v>0</v>
      </c>
      <c r="O314" s="17">
        <f t="shared" si="26"/>
        <v>0</v>
      </c>
      <c r="P314" s="17">
        <f t="shared" si="27"/>
        <v>0</v>
      </c>
      <c r="Q314" s="17">
        <f t="shared" si="25"/>
        <v>0</v>
      </c>
      <c r="R314" s="16"/>
      <c r="S314" s="16"/>
      <c r="T314" s="15"/>
      <c r="U314" s="15"/>
    </row>
    <row r="315" spans="1:21" x14ac:dyDescent="0.25">
      <c r="A315" s="32">
        <v>311</v>
      </c>
      <c r="B315" s="39">
        <v>51171605</v>
      </c>
      <c r="C315" s="38" t="s">
        <v>1103</v>
      </c>
      <c r="D315" s="33" t="s">
        <v>1104</v>
      </c>
      <c r="E315" s="33"/>
      <c r="F315" s="36">
        <v>1148</v>
      </c>
      <c r="G315" s="34">
        <v>186</v>
      </c>
      <c r="H315" s="35">
        <f t="shared" si="28"/>
        <v>1334</v>
      </c>
      <c r="I315" s="14"/>
      <c r="J315" s="16"/>
      <c r="K315" s="14"/>
      <c r="L315" s="17"/>
      <c r="M315" s="17">
        <f t="shared" si="29"/>
        <v>0</v>
      </c>
      <c r="N315" s="17">
        <f t="shared" si="24"/>
        <v>0</v>
      </c>
      <c r="O315" s="17">
        <f t="shared" si="26"/>
        <v>0</v>
      </c>
      <c r="P315" s="17">
        <f t="shared" si="27"/>
        <v>0</v>
      </c>
      <c r="Q315" s="17">
        <f t="shared" si="25"/>
        <v>0</v>
      </c>
      <c r="R315" s="16"/>
      <c r="S315" s="16"/>
      <c r="T315" s="15"/>
      <c r="U315" s="15"/>
    </row>
    <row r="316" spans="1:21" x14ac:dyDescent="0.25">
      <c r="A316" s="32">
        <v>312</v>
      </c>
      <c r="B316" s="39">
        <v>51171605</v>
      </c>
      <c r="C316" s="38" t="s">
        <v>1105</v>
      </c>
      <c r="D316" s="33" t="s">
        <v>1106</v>
      </c>
      <c r="E316" s="33"/>
      <c r="F316" s="34">
        <v>3</v>
      </c>
      <c r="G316" s="34"/>
      <c r="H316" s="35">
        <f t="shared" si="28"/>
        <v>3</v>
      </c>
      <c r="I316" s="14"/>
      <c r="J316" s="16"/>
      <c r="K316" s="14"/>
      <c r="L316" s="17"/>
      <c r="M316" s="17">
        <f t="shared" si="29"/>
        <v>0</v>
      </c>
      <c r="N316" s="17">
        <f t="shared" ref="N316:N379" si="30">+M316+L316</f>
        <v>0</v>
      </c>
      <c r="O316" s="17">
        <f t="shared" si="26"/>
        <v>0</v>
      </c>
      <c r="P316" s="17">
        <f t="shared" si="27"/>
        <v>0</v>
      </c>
      <c r="Q316" s="17">
        <f t="shared" ref="Q316:Q379" si="31">+P316+O316</f>
        <v>0</v>
      </c>
      <c r="R316" s="16"/>
      <c r="S316" s="16"/>
      <c r="T316" s="15"/>
      <c r="U316" s="15"/>
    </row>
    <row r="317" spans="1:21" x14ac:dyDescent="0.25">
      <c r="A317" s="32">
        <v>313</v>
      </c>
      <c r="B317" s="39">
        <v>51102310</v>
      </c>
      <c r="C317" s="38" t="s">
        <v>1107</v>
      </c>
      <c r="D317" s="33" t="s">
        <v>1108</v>
      </c>
      <c r="E317" s="33"/>
      <c r="F317" s="34">
        <v>191</v>
      </c>
      <c r="G317" s="34"/>
      <c r="H317" s="35">
        <f t="shared" si="28"/>
        <v>191</v>
      </c>
      <c r="I317" s="14"/>
      <c r="J317" s="16"/>
      <c r="K317" s="14"/>
      <c r="L317" s="17"/>
      <c r="M317" s="17">
        <f t="shared" si="29"/>
        <v>0</v>
      </c>
      <c r="N317" s="17">
        <f t="shared" si="30"/>
        <v>0</v>
      </c>
      <c r="O317" s="17">
        <f t="shared" si="26"/>
        <v>0</v>
      </c>
      <c r="P317" s="17">
        <f t="shared" si="27"/>
        <v>0</v>
      </c>
      <c r="Q317" s="17">
        <f t="shared" si="31"/>
        <v>0</v>
      </c>
      <c r="R317" s="16"/>
      <c r="S317" s="16"/>
      <c r="T317" s="15"/>
      <c r="U317" s="15"/>
    </row>
    <row r="318" spans="1:21" x14ac:dyDescent="0.25">
      <c r="A318" s="32">
        <v>314</v>
      </c>
      <c r="B318" s="39">
        <v>51102344</v>
      </c>
      <c r="C318" s="38" t="s">
        <v>1109</v>
      </c>
      <c r="D318" s="33" t="s">
        <v>1110</v>
      </c>
      <c r="E318" s="33"/>
      <c r="F318" s="34">
        <v>255</v>
      </c>
      <c r="G318" s="34">
        <v>276</v>
      </c>
      <c r="H318" s="35">
        <f t="shared" si="28"/>
        <v>531</v>
      </c>
      <c r="I318" s="14"/>
      <c r="J318" s="16"/>
      <c r="K318" s="14"/>
      <c r="L318" s="17"/>
      <c r="M318" s="17">
        <f t="shared" si="29"/>
        <v>0</v>
      </c>
      <c r="N318" s="17">
        <f t="shared" si="30"/>
        <v>0</v>
      </c>
      <c r="O318" s="17">
        <f t="shared" si="26"/>
        <v>0</v>
      </c>
      <c r="P318" s="17">
        <f t="shared" si="27"/>
        <v>0</v>
      </c>
      <c r="Q318" s="17">
        <f t="shared" si="31"/>
        <v>0</v>
      </c>
      <c r="R318" s="16"/>
      <c r="S318" s="16"/>
      <c r="T318" s="15"/>
      <c r="U318" s="15"/>
    </row>
    <row r="319" spans="1:21" x14ac:dyDescent="0.25">
      <c r="A319" s="32">
        <v>315</v>
      </c>
      <c r="B319" s="39">
        <v>51141504</v>
      </c>
      <c r="C319" s="38" t="s">
        <v>1111</v>
      </c>
      <c r="D319" s="33" t="s">
        <v>1112</v>
      </c>
      <c r="E319" s="33"/>
      <c r="F319" s="34">
        <v>128</v>
      </c>
      <c r="G319" s="34">
        <v>18</v>
      </c>
      <c r="H319" s="35">
        <f t="shared" si="28"/>
        <v>146</v>
      </c>
      <c r="I319" s="14"/>
      <c r="J319" s="16"/>
      <c r="K319" s="14"/>
      <c r="L319" s="17"/>
      <c r="M319" s="17">
        <f t="shared" si="29"/>
        <v>0</v>
      </c>
      <c r="N319" s="17">
        <f t="shared" si="30"/>
        <v>0</v>
      </c>
      <c r="O319" s="17">
        <f t="shared" si="26"/>
        <v>0</v>
      </c>
      <c r="P319" s="17">
        <f t="shared" si="27"/>
        <v>0</v>
      </c>
      <c r="Q319" s="17">
        <f t="shared" si="31"/>
        <v>0</v>
      </c>
      <c r="R319" s="16"/>
      <c r="S319" s="16"/>
      <c r="T319" s="15"/>
      <c r="U319" s="15"/>
    </row>
    <row r="320" spans="1:21" x14ac:dyDescent="0.25">
      <c r="A320" s="32">
        <v>316</v>
      </c>
      <c r="B320" s="39">
        <v>51141504</v>
      </c>
      <c r="C320" s="38" t="s">
        <v>1113</v>
      </c>
      <c r="D320" s="33" t="s">
        <v>1114</v>
      </c>
      <c r="E320" s="33"/>
      <c r="F320" s="34">
        <v>19</v>
      </c>
      <c r="G320" s="34"/>
      <c r="H320" s="35">
        <f t="shared" si="28"/>
        <v>19</v>
      </c>
      <c r="I320" s="14"/>
      <c r="J320" s="16"/>
      <c r="K320" s="14"/>
      <c r="L320" s="17"/>
      <c r="M320" s="17">
        <f t="shared" si="29"/>
        <v>0</v>
      </c>
      <c r="N320" s="17">
        <f t="shared" si="30"/>
        <v>0</v>
      </c>
      <c r="O320" s="17">
        <f t="shared" si="26"/>
        <v>0</v>
      </c>
      <c r="P320" s="17">
        <f t="shared" si="27"/>
        <v>0</v>
      </c>
      <c r="Q320" s="17">
        <f t="shared" si="31"/>
        <v>0</v>
      </c>
      <c r="R320" s="16"/>
      <c r="S320" s="16"/>
      <c r="T320" s="15"/>
      <c r="U320" s="15"/>
    </row>
    <row r="321" spans="1:21" x14ac:dyDescent="0.25">
      <c r="A321" s="32">
        <v>317</v>
      </c>
      <c r="B321" s="39">
        <v>51141504</v>
      </c>
      <c r="C321" s="38" t="s">
        <v>1115</v>
      </c>
      <c r="D321" s="33" t="s">
        <v>1116</v>
      </c>
      <c r="E321" s="33"/>
      <c r="F321" s="34">
        <v>19</v>
      </c>
      <c r="G321" s="34"/>
      <c r="H321" s="35">
        <f t="shared" si="28"/>
        <v>19</v>
      </c>
      <c r="I321" s="14"/>
      <c r="J321" s="16"/>
      <c r="K321" s="14"/>
      <c r="L321" s="17"/>
      <c r="M321" s="17">
        <f t="shared" si="29"/>
        <v>0</v>
      </c>
      <c r="N321" s="17">
        <f t="shared" si="30"/>
        <v>0</v>
      </c>
      <c r="O321" s="17">
        <f t="shared" si="26"/>
        <v>0</v>
      </c>
      <c r="P321" s="17">
        <f t="shared" si="27"/>
        <v>0</v>
      </c>
      <c r="Q321" s="17">
        <f t="shared" si="31"/>
        <v>0</v>
      </c>
      <c r="R321" s="16"/>
      <c r="S321" s="16"/>
      <c r="T321" s="15"/>
      <c r="U321" s="15"/>
    </row>
    <row r="322" spans="1:21" x14ac:dyDescent="0.25">
      <c r="A322" s="32">
        <v>318</v>
      </c>
      <c r="B322" s="39">
        <v>12352209</v>
      </c>
      <c r="C322" s="38" t="s">
        <v>1117</v>
      </c>
      <c r="D322" s="33" t="s">
        <v>1118</v>
      </c>
      <c r="E322" s="33"/>
      <c r="F322" s="34">
        <v>159</v>
      </c>
      <c r="G322" s="34"/>
      <c r="H322" s="35">
        <f t="shared" si="28"/>
        <v>159</v>
      </c>
      <c r="I322" s="14"/>
      <c r="J322" s="16"/>
      <c r="K322" s="14"/>
      <c r="L322" s="17"/>
      <c r="M322" s="17">
        <f t="shared" si="29"/>
        <v>0</v>
      </c>
      <c r="N322" s="17">
        <f t="shared" si="30"/>
        <v>0</v>
      </c>
      <c r="O322" s="17">
        <f t="shared" si="26"/>
        <v>0</v>
      </c>
      <c r="P322" s="17">
        <f t="shared" si="27"/>
        <v>0</v>
      </c>
      <c r="Q322" s="17">
        <f t="shared" si="31"/>
        <v>0</v>
      </c>
      <c r="R322" s="16"/>
      <c r="S322" s="16"/>
      <c r="T322" s="15"/>
      <c r="U322" s="15"/>
    </row>
    <row r="323" spans="1:21" x14ac:dyDescent="0.25">
      <c r="A323" s="32">
        <v>319</v>
      </c>
      <c r="B323" s="39">
        <v>50131704</v>
      </c>
      <c r="C323" s="38" t="s">
        <v>1119</v>
      </c>
      <c r="D323" s="33" t="s">
        <v>1120</v>
      </c>
      <c r="E323" s="33"/>
      <c r="F323" s="34">
        <v>3</v>
      </c>
      <c r="G323" s="34"/>
      <c r="H323" s="35">
        <f t="shared" si="28"/>
        <v>3</v>
      </c>
      <c r="I323" s="14"/>
      <c r="J323" s="16"/>
      <c r="K323" s="14"/>
      <c r="L323" s="17"/>
      <c r="M323" s="17">
        <f t="shared" si="29"/>
        <v>0</v>
      </c>
      <c r="N323" s="17">
        <f t="shared" si="30"/>
        <v>0</v>
      </c>
      <c r="O323" s="17">
        <f t="shared" si="26"/>
        <v>0</v>
      </c>
      <c r="P323" s="17">
        <f t="shared" si="27"/>
        <v>0</v>
      </c>
      <c r="Q323" s="17">
        <f t="shared" si="31"/>
        <v>0</v>
      </c>
      <c r="R323" s="16"/>
      <c r="S323" s="16"/>
      <c r="T323" s="15"/>
      <c r="U323" s="15"/>
    </row>
    <row r="324" spans="1:21" x14ac:dyDescent="0.25">
      <c r="A324" s="32">
        <v>320</v>
      </c>
      <c r="B324" s="39">
        <v>51142130</v>
      </c>
      <c r="C324" s="38" t="s">
        <v>1121</v>
      </c>
      <c r="D324" s="33" t="s">
        <v>1122</v>
      </c>
      <c r="E324" s="33"/>
      <c r="F324" s="34">
        <v>64</v>
      </c>
      <c r="G324" s="34"/>
      <c r="H324" s="35">
        <f t="shared" si="28"/>
        <v>64</v>
      </c>
      <c r="I324" s="14"/>
      <c r="J324" s="16"/>
      <c r="K324" s="14"/>
      <c r="L324" s="17"/>
      <c r="M324" s="17">
        <f t="shared" si="29"/>
        <v>0</v>
      </c>
      <c r="N324" s="17">
        <f t="shared" si="30"/>
        <v>0</v>
      </c>
      <c r="O324" s="17">
        <f t="shared" si="26"/>
        <v>0</v>
      </c>
      <c r="P324" s="17">
        <f t="shared" si="27"/>
        <v>0</v>
      </c>
      <c r="Q324" s="17">
        <f t="shared" si="31"/>
        <v>0</v>
      </c>
      <c r="R324" s="16"/>
      <c r="S324" s="16"/>
      <c r="T324" s="15"/>
      <c r="U324" s="15"/>
    </row>
    <row r="325" spans="1:21" x14ac:dyDescent="0.25">
      <c r="A325" s="32">
        <v>321</v>
      </c>
      <c r="B325" s="39">
        <v>51141518</v>
      </c>
      <c r="C325" s="38" t="s">
        <v>1123</v>
      </c>
      <c r="D325" s="33" t="s">
        <v>1124</v>
      </c>
      <c r="E325" s="33"/>
      <c r="F325" s="36">
        <v>2231</v>
      </c>
      <c r="G325" s="34">
        <v>192</v>
      </c>
      <c r="H325" s="35">
        <f t="shared" si="28"/>
        <v>2423</v>
      </c>
      <c r="I325" s="14"/>
      <c r="J325" s="16"/>
      <c r="K325" s="14"/>
      <c r="L325" s="17"/>
      <c r="M325" s="17">
        <f t="shared" si="29"/>
        <v>0</v>
      </c>
      <c r="N325" s="17">
        <f t="shared" si="30"/>
        <v>0</v>
      </c>
      <c r="O325" s="17">
        <f t="shared" ref="O325:O388" si="32">+N325*F325</f>
        <v>0</v>
      </c>
      <c r="P325" s="17">
        <f t="shared" ref="P325:P388" si="33">+N325*G325</f>
        <v>0</v>
      </c>
      <c r="Q325" s="17">
        <f t="shared" si="31"/>
        <v>0</v>
      </c>
      <c r="R325" s="16"/>
      <c r="S325" s="16"/>
      <c r="T325" s="15"/>
      <c r="U325" s="15"/>
    </row>
    <row r="326" spans="1:21" x14ac:dyDescent="0.25">
      <c r="A326" s="32">
        <v>322</v>
      </c>
      <c r="B326" s="39">
        <v>51141518</v>
      </c>
      <c r="C326" s="38" t="s">
        <v>1125</v>
      </c>
      <c r="D326" s="33" t="s">
        <v>1126</v>
      </c>
      <c r="E326" s="33"/>
      <c r="F326" s="36">
        <v>3443</v>
      </c>
      <c r="G326" s="34"/>
      <c r="H326" s="35">
        <f t="shared" ref="H326:H389" si="34">F326+G326</f>
        <v>3443</v>
      </c>
      <c r="I326" s="14"/>
      <c r="J326" s="16"/>
      <c r="K326" s="14"/>
      <c r="L326" s="17"/>
      <c r="M326" s="17">
        <f t="shared" ref="M326:M389" si="35">L326*19%</f>
        <v>0</v>
      </c>
      <c r="N326" s="17">
        <f t="shared" si="30"/>
        <v>0</v>
      </c>
      <c r="O326" s="17">
        <f t="shared" si="32"/>
        <v>0</v>
      </c>
      <c r="P326" s="17">
        <f t="shared" si="33"/>
        <v>0</v>
      </c>
      <c r="Q326" s="17">
        <f t="shared" si="31"/>
        <v>0</v>
      </c>
      <c r="R326" s="16"/>
      <c r="S326" s="16"/>
      <c r="T326" s="15"/>
      <c r="U326" s="15"/>
    </row>
    <row r="327" spans="1:21" x14ac:dyDescent="0.25">
      <c r="A327" s="32">
        <v>323</v>
      </c>
      <c r="B327" s="39">
        <v>51141711</v>
      </c>
      <c r="C327" s="38" t="s">
        <v>1127</v>
      </c>
      <c r="D327" s="33" t="s">
        <v>1128</v>
      </c>
      <c r="E327" s="33"/>
      <c r="F327" s="34">
        <v>19</v>
      </c>
      <c r="G327" s="34">
        <v>18</v>
      </c>
      <c r="H327" s="35">
        <f t="shared" si="34"/>
        <v>37</v>
      </c>
      <c r="I327" s="14"/>
      <c r="J327" s="16"/>
      <c r="K327" s="14"/>
      <c r="L327" s="17"/>
      <c r="M327" s="17">
        <f t="shared" si="35"/>
        <v>0</v>
      </c>
      <c r="N327" s="17">
        <f t="shared" si="30"/>
        <v>0</v>
      </c>
      <c r="O327" s="17">
        <f t="shared" si="32"/>
        <v>0</v>
      </c>
      <c r="P327" s="17">
        <f t="shared" si="33"/>
        <v>0</v>
      </c>
      <c r="Q327" s="17">
        <f t="shared" si="31"/>
        <v>0</v>
      </c>
      <c r="R327" s="16"/>
      <c r="S327" s="16"/>
      <c r="T327" s="15"/>
      <c r="U327" s="15"/>
    </row>
    <row r="328" spans="1:21" x14ac:dyDescent="0.25">
      <c r="A328" s="32">
        <v>324</v>
      </c>
      <c r="B328" s="39">
        <v>51141711</v>
      </c>
      <c r="C328" s="38" t="s">
        <v>1129</v>
      </c>
      <c r="D328" s="33" t="s">
        <v>1130</v>
      </c>
      <c r="E328" s="33"/>
      <c r="F328" s="34">
        <v>128</v>
      </c>
      <c r="G328" s="34"/>
      <c r="H328" s="35">
        <f t="shared" si="34"/>
        <v>128</v>
      </c>
      <c r="I328" s="14"/>
      <c r="J328" s="16"/>
      <c r="K328" s="14"/>
      <c r="L328" s="17"/>
      <c r="M328" s="17">
        <f t="shared" si="35"/>
        <v>0</v>
      </c>
      <c r="N328" s="17">
        <f t="shared" si="30"/>
        <v>0</v>
      </c>
      <c r="O328" s="17">
        <f t="shared" si="32"/>
        <v>0</v>
      </c>
      <c r="P328" s="17">
        <f t="shared" si="33"/>
        <v>0</v>
      </c>
      <c r="Q328" s="17">
        <f t="shared" si="31"/>
        <v>0</v>
      </c>
      <c r="R328" s="16"/>
      <c r="S328" s="16"/>
      <c r="T328" s="15"/>
      <c r="U328" s="15"/>
    </row>
    <row r="329" spans="1:21" x14ac:dyDescent="0.25">
      <c r="A329" s="32">
        <v>325</v>
      </c>
      <c r="B329" s="39">
        <v>51141711</v>
      </c>
      <c r="C329" s="38" t="s">
        <v>1131</v>
      </c>
      <c r="D329" s="33" t="s">
        <v>1132</v>
      </c>
      <c r="E329" s="33"/>
      <c r="F329" s="34">
        <v>77</v>
      </c>
      <c r="G329" s="34"/>
      <c r="H329" s="35">
        <f t="shared" si="34"/>
        <v>77</v>
      </c>
      <c r="I329" s="14"/>
      <c r="J329" s="16"/>
      <c r="K329" s="14"/>
      <c r="L329" s="17"/>
      <c r="M329" s="17">
        <f t="shared" si="35"/>
        <v>0</v>
      </c>
      <c r="N329" s="17">
        <f t="shared" si="30"/>
        <v>0</v>
      </c>
      <c r="O329" s="17">
        <f t="shared" si="32"/>
        <v>0</v>
      </c>
      <c r="P329" s="17">
        <f t="shared" si="33"/>
        <v>0</v>
      </c>
      <c r="Q329" s="17">
        <f t="shared" si="31"/>
        <v>0</v>
      </c>
      <c r="R329" s="16"/>
      <c r="S329" s="16"/>
      <c r="T329" s="15"/>
      <c r="U329" s="15"/>
    </row>
    <row r="330" spans="1:21" x14ac:dyDescent="0.25">
      <c r="A330" s="32">
        <v>326</v>
      </c>
      <c r="B330" s="39">
        <v>51181805</v>
      </c>
      <c r="C330" s="38" t="s">
        <v>1133</v>
      </c>
      <c r="D330" s="33" t="s">
        <v>1134</v>
      </c>
      <c r="E330" s="33"/>
      <c r="F330" s="34">
        <v>3</v>
      </c>
      <c r="G330" s="34">
        <v>26</v>
      </c>
      <c r="H330" s="35">
        <f t="shared" si="34"/>
        <v>29</v>
      </c>
      <c r="I330" s="14"/>
      <c r="J330" s="16"/>
      <c r="K330" s="14"/>
      <c r="L330" s="17"/>
      <c r="M330" s="17">
        <f t="shared" si="35"/>
        <v>0</v>
      </c>
      <c r="N330" s="17">
        <f t="shared" si="30"/>
        <v>0</v>
      </c>
      <c r="O330" s="17">
        <f t="shared" si="32"/>
        <v>0</v>
      </c>
      <c r="P330" s="17">
        <f t="shared" si="33"/>
        <v>0</v>
      </c>
      <c r="Q330" s="17">
        <f t="shared" si="31"/>
        <v>0</v>
      </c>
      <c r="R330" s="16"/>
      <c r="S330" s="16"/>
      <c r="T330" s="15"/>
      <c r="U330" s="15"/>
    </row>
    <row r="331" spans="1:21" x14ac:dyDescent="0.25">
      <c r="A331" s="32">
        <v>327</v>
      </c>
      <c r="B331" s="39">
        <v>51121774</v>
      </c>
      <c r="C331" s="38" t="s">
        <v>1135</v>
      </c>
      <c r="D331" s="33" t="s">
        <v>1136</v>
      </c>
      <c r="E331" s="33"/>
      <c r="F331" s="34">
        <v>64</v>
      </c>
      <c r="G331" s="34"/>
      <c r="H331" s="35">
        <f t="shared" si="34"/>
        <v>64</v>
      </c>
      <c r="I331" s="14"/>
      <c r="J331" s="16"/>
      <c r="K331" s="14"/>
      <c r="L331" s="17"/>
      <c r="M331" s="17">
        <f t="shared" si="35"/>
        <v>0</v>
      </c>
      <c r="N331" s="17">
        <f t="shared" si="30"/>
        <v>0</v>
      </c>
      <c r="O331" s="17">
        <f t="shared" si="32"/>
        <v>0</v>
      </c>
      <c r="P331" s="17">
        <f t="shared" si="33"/>
        <v>0</v>
      </c>
      <c r="Q331" s="17">
        <f t="shared" si="31"/>
        <v>0</v>
      </c>
      <c r="R331" s="16"/>
      <c r="S331" s="16"/>
      <c r="T331" s="15"/>
      <c r="U331" s="15"/>
    </row>
    <row r="332" spans="1:21" x14ac:dyDescent="0.25">
      <c r="A332" s="32">
        <v>328</v>
      </c>
      <c r="B332" s="39">
        <v>51181608</v>
      </c>
      <c r="C332" s="38" t="s">
        <v>1137</v>
      </c>
      <c r="D332" s="33" t="s">
        <v>1138</v>
      </c>
      <c r="E332" s="33"/>
      <c r="F332" s="36">
        <v>6248</v>
      </c>
      <c r="G332" s="36">
        <v>1080</v>
      </c>
      <c r="H332" s="35">
        <f t="shared" si="34"/>
        <v>7328</v>
      </c>
      <c r="I332" s="14"/>
      <c r="J332" s="16"/>
      <c r="K332" s="14"/>
      <c r="L332" s="17"/>
      <c r="M332" s="17">
        <f t="shared" si="35"/>
        <v>0</v>
      </c>
      <c r="N332" s="17">
        <f t="shared" si="30"/>
        <v>0</v>
      </c>
      <c r="O332" s="17">
        <f t="shared" si="32"/>
        <v>0</v>
      </c>
      <c r="P332" s="17">
        <f t="shared" si="33"/>
        <v>0</v>
      </c>
      <c r="Q332" s="17">
        <f t="shared" si="31"/>
        <v>0</v>
      </c>
      <c r="R332" s="16"/>
      <c r="S332" s="16"/>
      <c r="T332" s="15"/>
      <c r="U332" s="15"/>
    </row>
    <row r="333" spans="1:21" x14ac:dyDescent="0.25">
      <c r="A333" s="32">
        <v>329</v>
      </c>
      <c r="B333" s="39">
        <v>51142904</v>
      </c>
      <c r="C333" s="38" t="s">
        <v>1139</v>
      </c>
      <c r="D333" s="33" t="s">
        <v>1140</v>
      </c>
      <c r="E333" s="33"/>
      <c r="F333" s="36">
        <v>4016</v>
      </c>
      <c r="G333" s="34">
        <v>432</v>
      </c>
      <c r="H333" s="35">
        <f t="shared" si="34"/>
        <v>4448</v>
      </c>
      <c r="I333" s="14"/>
      <c r="J333" s="16"/>
      <c r="K333" s="14"/>
      <c r="L333" s="17"/>
      <c r="M333" s="17">
        <f t="shared" si="35"/>
        <v>0</v>
      </c>
      <c r="N333" s="17">
        <f t="shared" si="30"/>
        <v>0</v>
      </c>
      <c r="O333" s="17">
        <f t="shared" si="32"/>
        <v>0</v>
      </c>
      <c r="P333" s="17">
        <f t="shared" si="33"/>
        <v>0</v>
      </c>
      <c r="Q333" s="17">
        <f t="shared" si="31"/>
        <v>0</v>
      </c>
      <c r="R333" s="16"/>
      <c r="S333" s="16"/>
      <c r="T333" s="15"/>
      <c r="U333" s="15"/>
    </row>
    <row r="334" spans="1:21" x14ac:dyDescent="0.25">
      <c r="A334" s="32">
        <v>330</v>
      </c>
      <c r="B334" s="39">
        <v>51142904</v>
      </c>
      <c r="C334" s="38" t="s">
        <v>1141</v>
      </c>
      <c r="D334" s="33" t="s">
        <v>1142</v>
      </c>
      <c r="E334" s="33"/>
      <c r="F334" s="34">
        <v>108</v>
      </c>
      <c r="G334" s="34">
        <v>33</v>
      </c>
      <c r="H334" s="35">
        <f t="shared" si="34"/>
        <v>141</v>
      </c>
      <c r="I334" s="14"/>
      <c r="J334" s="16"/>
      <c r="K334" s="14"/>
      <c r="L334" s="17"/>
      <c r="M334" s="17">
        <f t="shared" si="35"/>
        <v>0</v>
      </c>
      <c r="N334" s="17">
        <f t="shared" si="30"/>
        <v>0</v>
      </c>
      <c r="O334" s="17">
        <f t="shared" si="32"/>
        <v>0</v>
      </c>
      <c r="P334" s="17">
        <f t="shared" si="33"/>
        <v>0</v>
      </c>
      <c r="Q334" s="17">
        <f t="shared" si="31"/>
        <v>0</v>
      </c>
      <c r="R334" s="16"/>
      <c r="S334" s="16"/>
      <c r="T334" s="15"/>
      <c r="U334" s="15"/>
    </row>
    <row r="335" spans="1:21" x14ac:dyDescent="0.25">
      <c r="A335" s="32">
        <v>331</v>
      </c>
      <c r="B335" s="39">
        <v>51142904</v>
      </c>
      <c r="C335" s="38" t="s">
        <v>1143</v>
      </c>
      <c r="D335" s="33" t="s">
        <v>1144</v>
      </c>
      <c r="E335" s="33"/>
      <c r="F335" s="36">
        <v>2104</v>
      </c>
      <c r="G335" s="34">
        <v>504</v>
      </c>
      <c r="H335" s="35">
        <f t="shared" si="34"/>
        <v>2608</v>
      </c>
      <c r="I335" s="14"/>
      <c r="J335" s="16"/>
      <c r="K335" s="14"/>
      <c r="L335" s="17"/>
      <c r="M335" s="17">
        <f t="shared" si="35"/>
        <v>0</v>
      </c>
      <c r="N335" s="17">
        <f t="shared" si="30"/>
        <v>0</v>
      </c>
      <c r="O335" s="17">
        <f t="shared" si="32"/>
        <v>0</v>
      </c>
      <c r="P335" s="17">
        <f t="shared" si="33"/>
        <v>0</v>
      </c>
      <c r="Q335" s="17">
        <f t="shared" si="31"/>
        <v>0</v>
      </c>
      <c r="R335" s="16"/>
      <c r="S335" s="16"/>
      <c r="T335" s="15"/>
      <c r="U335" s="15"/>
    </row>
    <row r="336" spans="1:21" x14ac:dyDescent="0.25">
      <c r="A336" s="32">
        <v>332</v>
      </c>
      <c r="B336" s="39">
        <v>51142904</v>
      </c>
      <c r="C336" s="38" t="s">
        <v>1145</v>
      </c>
      <c r="D336" s="33" t="s">
        <v>1146</v>
      </c>
      <c r="E336" s="33"/>
      <c r="F336" s="36">
        <v>4271</v>
      </c>
      <c r="G336" s="36">
        <v>1103</v>
      </c>
      <c r="H336" s="35">
        <f t="shared" si="34"/>
        <v>5374</v>
      </c>
      <c r="I336" s="14"/>
      <c r="J336" s="16"/>
      <c r="K336" s="14"/>
      <c r="L336" s="17"/>
      <c r="M336" s="17">
        <f t="shared" si="35"/>
        <v>0</v>
      </c>
      <c r="N336" s="17">
        <f t="shared" si="30"/>
        <v>0</v>
      </c>
      <c r="O336" s="17">
        <f t="shared" si="32"/>
        <v>0</v>
      </c>
      <c r="P336" s="17">
        <f t="shared" si="33"/>
        <v>0</v>
      </c>
      <c r="Q336" s="17">
        <f t="shared" si="31"/>
        <v>0</v>
      </c>
      <c r="R336" s="16"/>
      <c r="S336" s="16"/>
      <c r="T336" s="15"/>
      <c r="U336" s="15"/>
    </row>
    <row r="337" spans="1:21" x14ac:dyDescent="0.25">
      <c r="A337" s="32">
        <v>333</v>
      </c>
      <c r="B337" s="39">
        <v>51142904</v>
      </c>
      <c r="C337" s="38" t="s">
        <v>1147</v>
      </c>
      <c r="D337" s="33" t="s">
        <v>1148</v>
      </c>
      <c r="E337" s="33"/>
      <c r="F337" s="34">
        <v>319</v>
      </c>
      <c r="G337" s="36">
        <v>4846</v>
      </c>
      <c r="H337" s="35">
        <f t="shared" si="34"/>
        <v>5165</v>
      </c>
      <c r="I337" s="14"/>
      <c r="J337" s="16"/>
      <c r="K337" s="14"/>
      <c r="L337" s="17"/>
      <c r="M337" s="17">
        <f t="shared" si="35"/>
        <v>0</v>
      </c>
      <c r="N337" s="17">
        <f t="shared" si="30"/>
        <v>0</v>
      </c>
      <c r="O337" s="17">
        <f t="shared" si="32"/>
        <v>0</v>
      </c>
      <c r="P337" s="17">
        <f t="shared" si="33"/>
        <v>0</v>
      </c>
      <c r="Q337" s="17">
        <f t="shared" si="31"/>
        <v>0</v>
      </c>
      <c r="R337" s="16"/>
      <c r="S337" s="16"/>
      <c r="T337" s="15"/>
      <c r="U337" s="15"/>
    </row>
    <row r="338" spans="1:21" x14ac:dyDescent="0.25">
      <c r="A338" s="32">
        <v>334</v>
      </c>
      <c r="B338" s="39">
        <v>51142904</v>
      </c>
      <c r="C338" s="38" t="s">
        <v>0</v>
      </c>
      <c r="D338" s="33" t="s">
        <v>1</v>
      </c>
      <c r="E338" s="33"/>
      <c r="F338" s="34">
        <v>446</v>
      </c>
      <c r="G338" s="34">
        <v>24</v>
      </c>
      <c r="H338" s="35">
        <f t="shared" si="34"/>
        <v>470</v>
      </c>
      <c r="I338" s="14"/>
      <c r="J338" s="16"/>
      <c r="K338" s="14"/>
      <c r="L338" s="17"/>
      <c r="M338" s="17">
        <f t="shared" si="35"/>
        <v>0</v>
      </c>
      <c r="N338" s="17">
        <f t="shared" si="30"/>
        <v>0</v>
      </c>
      <c r="O338" s="17">
        <f t="shared" si="32"/>
        <v>0</v>
      </c>
      <c r="P338" s="17">
        <f t="shared" si="33"/>
        <v>0</v>
      </c>
      <c r="Q338" s="17">
        <f t="shared" si="31"/>
        <v>0</v>
      </c>
      <c r="R338" s="16"/>
      <c r="S338" s="16"/>
      <c r="T338" s="15"/>
      <c r="U338" s="15"/>
    </row>
    <row r="339" spans="1:21" x14ac:dyDescent="0.25">
      <c r="A339" s="32">
        <v>335</v>
      </c>
      <c r="B339" s="39">
        <v>51101549</v>
      </c>
      <c r="C339" s="38" t="s">
        <v>2</v>
      </c>
      <c r="D339" s="33" t="s">
        <v>3</v>
      </c>
      <c r="E339" s="33"/>
      <c r="F339" s="36">
        <v>1160</v>
      </c>
      <c r="G339" s="34"/>
      <c r="H339" s="35">
        <f t="shared" si="34"/>
        <v>1160</v>
      </c>
      <c r="I339" s="14"/>
      <c r="J339" s="16"/>
      <c r="K339" s="14"/>
      <c r="L339" s="17"/>
      <c r="M339" s="17">
        <f t="shared" si="35"/>
        <v>0</v>
      </c>
      <c r="N339" s="17">
        <f t="shared" si="30"/>
        <v>0</v>
      </c>
      <c r="O339" s="17">
        <f t="shared" si="32"/>
        <v>0</v>
      </c>
      <c r="P339" s="17">
        <f t="shared" si="33"/>
        <v>0</v>
      </c>
      <c r="Q339" s="17">
        <f t="shared" si="31"/>
        <v>0</v>
      </c>
      <c r="R339" s="16"/>
      <c r="S339" s="16"/>
      <c r="T339" s="15"/>
      <c r="U339" s="15"/>
    </row>
    <row r="340" spans="1:21" x14ac:dyDescent="0.25">
      <c r="A340" s="32">
        <v>336</v>
      </c>
      <c r="B340" s="39">
        <v>51171702</v>
      </c>
      <c r="C340" s="38" t="s">
        <v>4</v>
      </c>
      <c r="D340" s="33" t="s">
        <v>5</v>
      </c>
      <c r="E340" s="33"/>
      <c r="F340" s="36">
        <v>3538</v>
      </c>
      <c r="G340" s="34">
        <v>60</v>
      </c>
      <c r="H340" s="35">
        <f t="shared" si="34"/>
        <v>3598</v>
      </c>
      <c r="I340" s="14"/>
      <c r="J340" s="16"/>
      <c r="K340" s="14"/>
      <c r="L340" s="17"/>
      <c r="M340" s="17">
        <f t="shared" si="35"/>
        <v>0</v>
      </c>
      <c r="N340" s="17">
        <f t="shared" si="30"/>
        <v>0</v>
      </c>
      <c r="O340" s="17">
        <f t="shared" si="32"/>
        <v>0</v>
      </c>
      <c r="P340" s="17">
        <f t="shared" si="33"/>
        <v>0</v>
      </c>
      <c r="Q340" s="17">
        <f t="shared" si="31"/>
        <v>0</v>
      </c>
      <c r="R340" s="16"/>
      <c r="S340" s="16"/>
      <c r="T340" s="15"/>
      <c r="U340" s="15"/>
    </row>
    <row r="341" spans="1:21" x14ac:dyDescent="0.25">
      <c r="A341" s="32">
        <v>337</v>
      </c>
      <c r="B341" s="39">
        <v>51102345</v>
      </c>
      <c r="C341" s="38" t="s">
        <v>6</v>
      </c>
      <c r="D341" s="33" t="s">
        <v>7</v>
      </c>
      <c r="E341" s="33"/>
      <c r="F341" s="34">
        <v>893</v>
      </c>
      <c r="G341" s="34">
        <v>480</v>
      </c>
      <c r="H341" s="35">
        <f t="shared" si="34"/>
        <v>1373</v>
      </c>
      <c r="I341" s="14"/>
      <c r="J341" s="16"/>
      <c r="K341" s="14"/>
      <c r="L341" s="17"/>
      <c r="M341" s="17">
        <f t="shared" si="35"/>
        <v>0</v>
      </c>
      <c r="N341" s="17">
        <f t="shared" si="30"/>
        <v>0</v>
      </c>
      <c r="O341" s="17">
        <f t="shared" si="32"/>
        <v>0</v>
      </c>
      <c r="P341" s="17">
        <f t="shared" si="33"/>
        <v>0</v>
      </c>
      <c r="Q341" s="17">
        <f t="shared" si="31"/>
        <v>0</v>
      </c>
      <c r="R341" s="16"/>
      <c r="S341" s="16"/>
      <c r="T341" s="15"/>
      <c r="U341" s="15"/>
    </row>
    <row r="342" spans="1:21" x14ac:dyDescent="0.25">
      <c r="A342" s="32">
        <v>338</v>
      </c>
      <c r="B342" s="39">
        <v>51161606</v>
      </c>
      <c r="C342" s="38" t="s">
        <v>8</v>
      </c>
      <c r="D342" s="33" t="s">
        <v>9</v>
      </c>
      <c r="E342" s="33"/>
      <c r="F342" s="34">
        <v>638</v>
      </c>
      <c r="G342" s="34">
        <v>264</v>
      </c>
      <c r="H342" s="35">
        <f t="shared" si="34"/>
        <v>902</v>
      </c>
      <c r="I342" s="14"/>
      <c r="J342" s="16"/>
      <c r="K342" s="14"/>
      <c r="L342" s="17"/>
      <c r="M342" s="17">
        <f t="shared" si="35"/>
        <v>0</v>
      </c>
      <c r="N342" s="17">
        <f t="shared" si="30"/>
        <v>0</v>
      </c>
      <c r="O342" s="17">
        <f t="shared" si="32"/>
        <v>0</v>
      </c>
      <c r="P342" s="17">
        <f t="shared" si="33"/>
        <v>0</v>
      </c>
      <c r="Q342" s="17">
        <f t="shared" si="31"/>
        <v>0</v>
      </c>
      <c r="R342" s="16"/>
      <c r="S342" s="16"/>
      <c r="T342" s="15"/>
      <c r="U342" s="15"/>
    </row>
    <row r="343" spans="1:21" x14ac:dyDescent="0.25">
      <c r="A343" s="32">
        <v>339</v>
      </c>
      <c r="B343" s="39">
        <v>51141916</v>
      </c>
      <c r="C343" s="38" t="s">
        <v>10</v>
      </c>
      <c r="D343" s="33" t="s">
        <v>11</v>
      </c>
      <c r="E343" s="33"/>
      <c r="F343" s="36">
        <v>1403</v>
      </c>
      <c r="G343" s="34">
        <v>240</v>
      </c>
      <c r="H343" s="35">
        <f t="shared" si="34"/>
        <v>1643</v>
      </c>
      <c r="I343" s="14"/>
      <c r="J343" s="16"/>
      <c r="K343" s="14"/>
      <c r="L343" s="17"/>
      <c r="M343" s="17">
        <f t="shared" si="35"/>
        <v>0</v>
      </c>
      <c r="N343" s="17">
        <f t="shared" si="30"/>
        <v>0</v>
      </c>
      <c r="O343" s="17">
        <f t="shared" si="32"/>
        <v>0</v>
      </c>
      <c r="P343" s="17">
        <f t="shared" si="33"/>
        <v>0</v>
      </c>
      <c r="Q343" s="17">
        <f t="shared" si="31"/>
        <v>0</v>
      </c>
      <c r="R343" s="16"/>
      <c r="S343" s="16"/>
      <c r="T343" s="15"/>
      <c r="U343" s="15"/>
    </row>
    <row r="344" spans="1:21" x14ac:dyDescent="0.25">
      <c r="A344" s="32">
        <v>340</v>
      </c>
      <c r="B344" s="39">
        <v>51141916</v>
      </c>
      <c r="C344" s="38" t="s">
        <v>12</v>
      </c>
      <c r="D344" s="33" t="s">
        <v>13</v>
      </c>
      <c r="E344" s="33"/>
      <c r="F344" s="34">
        <v>574</v>
      </c>
      <c r="G344" s="34">
        <v>192</v>
      </c>
      <c r="H344" s="35">
        <f t="shared" si="34"/>
        <v>766</v>
      </c>
      <c r="I344" s="14"/>
      <c r="J344" s="16"/>
      <c r="K344" s="14"/>
      <c r="L344" s="17"/>
      <c r="M344" s="17">
        <f t="shared" si="35"/>
        <v>0</v>
      </c>
      <c r="N344" s="17">
        <f t="shared" si="30"/>
        <v>0</v>
      </c>
      <c r="O344" s="17">
        <f t="shared" si="32"/>
        <v>0</v>
      </c>
      <c r="P344" s="17">
        <f t="shared" si="33"/>
        <v>0</v>
      </c>
      <c r="Q344" s="17">
        <f t="shared" si="31"/>
        <v>0</v>
      </c>
      <c r="R344" s="16"/>
      <c r="S344" s="16"/>
      <c r="T344" s="15"/>
      <c r="U344" s="15"/>
    </row>
    <row r="345" spans="1:21" x14ac:dyDescent="0.25">
      <c r="A345" s="32">
        <v>341</v>
      </c>
      <c r="B345" s="39">
        <v>51121710</v>
      </c>
      <c r="C345" s="38" t="s">
        <v>14</v>
      </c>
      <c r="D345" s="33" t="s">
        <v>15</v>
      </c>
      <c r="E345" s="33"/>
      <c r="F345" s="36">
        <v>24544</v>
      </c>
      <c r="G345" s="36">
        <v>4752</v>
      </c>
      <c r="H345" s="35">
        <f t="shared" si="34"/>
        <v>29296</v>
      </c>
      <c r="I345" s="14"/>
      <c r="J345" s="16"/>
      <c r="K345" s="14"/>
      <c r="L345" s="17"/>
      <c r="M345" s="17">
        <f t="shared" si="35"/>
        <v>0</v>
      </c>
      <c r="N345" s="17">
        <f t="shared" si="30"/>
        <v>0</v>
      </c>
      <c r="O345" s="17">
        <f t="shared" si="32"/>
        <v>0</v>
      </c>
      <c r="P345" s="17">
        <f t="shared" si="33"/>
        <v>0</v>
      </c>
      <c r="Q345" s="17">
        <f t="shared" si="31"/>
        <v>0</v>
      </c>
      <c r="R345" s="16"/>
      <c r="S345" s="16"/>
      <c r="T345" s="15"/>
      <c r="U345" s="15"/>
    </row>
    <row r="346" spans="1:21" x14ac:dyDescent="0.25">
      <c r="A346" s="32">
        <v>342</v>
      </c>
      <c r="B346" s="39">
        <v>51121802</v>
      </c>
      <c r="C346" s="38" t="s">
        <v>16</v>
      </c>
      <c r="D346" s="33" t="s">
        <v>17</v>
      </c>
      <c r="E346" s="33"/>
      <c r="F346" s="34">
        <v>255</v>
      </c>
      <c r="G346" s="34">
        <v>156</v>
      </c>
      <c r="H346" s="35">
        <f t="shared" si="34"/>
        <v>411</v>
      </c>
      <c r="I346" s="14"/>
      <c r="J346" s="16"/>
      <c r="K346" s="14"/>
      <c r="L346" s="17"/>
      <c r="M346" s="17">
        <f t="shared" si="35"/>
        <v>0</v>
      </c>
      <c r="N346" s="17">
        <f t="shared" si="30"/>
        <v>0</v>
      </c>
      <c r="O346" s="17">
        <f t="shared" si="32"/>
        <v>0</v>
      </c>
      <c r="P346" s="17">
        <f t="shared" si="33"/>
        <v>0</v>
      </c>
      <c r="Q346" s="17">
        <f t="shared" si="31"/>
        <v>0</v>
      </c>
      <c r="R346" s="16"/>
      <c r="S346" s="16"/>
      <c r="T346" s="15"/>
      <c r="U346" s="15"/>
    </row>
    <row r="347" spans="1:21" x14ac:dyDescent="0.25">
      <c r="A347" s="32">
        <v>343</v>
      </c>
      <c r="B347" s="39">
        <v>51171606</v>
      </c>
      <c r="C347" s="38" t="s">
        <v>18</v>
      </c>
      <c r="D347" s="33" t="s">
        <v>19</v>
      </c>
      <c r="E347" s="33"/>
      <c r="F347" s="36">
        <v>8925</v>
      </c>
      <c r="G347" s="36">
        <v>2160</v>
      </c>
      <c r="H347" s="35">
        <f t="shared" si="34"/>
        <v>11085</v>
      </c>
      <c r="I347" s="14"/>
      <c r="J347" s="16"/>
      <c r="K347" s="14"/>
      <c r="L347" s="17"/>
      <c r="M347" s="17">
        <f t="shared" si="35"/>
        <v>0</v>
      </c>
      <c r="N347" s="17">
        <f t="shared" si="30"/>
        <v>0</v>
      </c>
      <c r="O347" s="17">
        <f t="shared" si="32"/>
        <v>0</v>
      </c>
      <c r="P347" s="17">
        <f t="shared" si="33"/>
        <v>0</v>
      </c>
      <c r="Q347" s="17">
        <f t="shared" si="31"/>
        <v>0</v>
      </c>
      <c r="R347" s="16"/>
      <c r="S347" s="16"/>
      <c r="T347" s="15"/>
      <c r="U347" s="15"/>
    </row>
    <row r="348" spans="1:21" x14ac:dyDescent="0.25">
      <c r="A348" s="32">
        <v>344</v>
      </c>
      <c r="B348" s="39">
        <v>51191509</v>
      </c>
      <c r="C348" s="38" t="s">
        <v>20</v>
      </c>
      <c r="D348" s="33" t="s">
        <v>21</v>
      </c>
      <c r="E348" s="33" t="s">
        <v>438</v>
      </c>
      <c r="F348" s="34">
        <v>83</v>
      </c>
      <c r="G348" s="34"/>
      <c r="H348" s="35">
        <f t="shared" si="34"/>
        <v>83</v>
      </c>
      <c r="I348" s="14"/>
      <c r="J348" s="16"/>
      <c r="K348" s="14"/>
      <c r="L348" s="17"/>
      <c r="M348" s="17">
        <f t="shared" si="35"/>
        <v>0</v>
      </c>
      <c r="N348" s="17">
        <f t="shared" si="30"/>
        <v>0</v>
      </c>
      <c r="O348" s="17">
        <f t="shared" si="32"/>
        <v>0</v>
      </c>
      <c r="P348" s="17">
        <f t="shared" si="33"/>
        <v>0</v>
      </c>
      <c r="Q348" s="17">
        <f t="shared" si="31"/>
        <v>0</v>
      </c>
      <c r="R348" s="16"/>
      <c r="S348" s="16"/>
      <c r="T348" s="15"/>
      <c r="U348" s="15"/>
    </row>
    <row r="349" spans="1:21" x14ac:dyDescent="0.25">
      <c r="A349" s="32">
        <v>345</v>
      </c>
      <c r="B349" s="39">
        <v>51212502</v>
      </c>
      <c r="C349" s="38" t="s">
        <v>463</v>
      </c>
      <c r="D349" s="33" t="s">
        <v>464</v>
      </c>
      <c r="E349" s="33" t="s">
        <v>465</v>
      </c>
      <c r="F349" s="36">
        <v>4654</v>
      </c>
      <c r="G349" s="34">
        <v>2</v>
      </c>
      <c r="H349" s="35">
        <f t="shared" si="34"/>
        <v>4656</v>
      </c>
      <c r="I349" s="14"/>
      <c r="J349" s="16"/>
      <c r="K349" s="14"/>
      <c r="L349" s="17"/>
      <c r="M349" s="17">
        <f t="shared" si="35"/>
        <v>0</v>
      </c>
      <c r="N349" s="17">
        <f t="shared" si="30"/>
        <v>0</v>
      </c>
      <c r="O349" s="17">
        <f t="shared" si="32"/>
        <v>0</v>
      </c>
      <c r="P349" s="17">
        <f t="shared" si="33"/>
        <v>0</v>
      </c>
      <c r="Q349" s="17">
        <f t="shared" si="31"/>
        <v>0</v>
      </c>
      <c r="R349" s="16"/>
      <c r="S349" s="16"/>
      <c r="T349" s="15"/>
      <c r="U349" s="15"/>
    </row>
    <row r="350" spans="1:21" x14ac:dyDescent="0.25">
      <c r="A350" s="32">
        <v>346</v>
      </c>
      <c r="B350" s="39">
        <v>51181827</v>
      </c>
      <c r="C350" s="38" t="s">
        <v>22</v>
      </c>
      <c r="D350" s="33" t="s">
        <v>23</v>
      </c>
      <c r="E350" s="33"/>
      <c r="F350" s="34">
        <v>383</v>
      </c>
      <c r="G350" s="34">
        <v>54</v>
      </c>
      <c r="H350" s="35">
        <f t="shared" si="34"/>
        <v>437</v>
      </c>
      <c r="I350" s="14"/>
      <c r="J350" s="16"/>
      <c r="K350" s="14"/>
      <c r="L350" s="17"/>
      <c r="M350" s="17">
        <f t="shared" si="35"/>
        <v>0</v>
      </c>
      <c r="N350" s="17">
        <f t="shared" si="30"/>
        <v>0</v>
      </c>
      <c r="O350" s="17">
        <f t="shared" si="32"/>
        <v>0</v>
      </c>
      <c r="P350" s="17">
        <f t="shared" si="33"/>
        <v>0</v>
      </c>
      <c r="Q350" s="17">
        <f t="shared" si="31"/>
        <v>0</v>
      </c>
      <c r="R350" s="16"/>
      <c r="S350" s="16"/>
      <c r="T350" s="15"/>
      <c r="U350" s="15"/>
    </row>
    <row r="351" spans="1:21" x14ac:dyDescent="0.25">
      <c r="A351" s="32">
        <v>347</v>
      </c>
      <c r="B351" s="39">
        <v>51142205</v>
      </c>
      <c r="C351" s="38" t="s">
        <v>24</v>
      </c>
      <c r="D351" s="33" t="s">
        <v>25</v>
      </c>
      <c r="E351" s="33"/>
      <c r="F351" s="34">
        <v>829</v>
      </c>
      <c r="G351" s="34">
        <v>420</v>
      </c>
      <c r="H351" s="35">
        <f t="shared" si="34"/>
        <v>1249</v>
      </c>
      <c r="I351" s="14"/>
      <c r="J351" s="16"/>
      <c r="K351" s="14"/>
      <c r="L351" s="17"/>
      <c r="M351" s="17">
        <f t="shared" si="35"/>
        <v>0</v>
      </c>
      <c r="N351" s="17">
        <f t="shared" si="30"/>
        <v>0</v>
      </c>
      <c r="O351" s="17">
        <f t="shared" si="32"/>
        <v>0</v>
      </c>
      <c r="P351" s="17">
        <f t="shared" si="33"/>
        <v>0</v>
      </c>
      <c r="Q351" s="17">
        <f t="shared" si="31"/>
        <v>0</v>
      </c>
      <c r="R351" s="16"/>
      <c r="S351" s="16"/>
      <c r="T351" s="15"/>
      <c r="U351" s="15"/>
    </row>
    <row r="352" spans="1:21" x14ac:dyDescent="0.25">
      <c r="A352" s="32">
        <v>348</v>
      </c>
      <c r="B352" s="39">
        <v>51101611</v>
      </c>
      <c r="C352" s="38" t="s">
        <v>26</v>
      </c>
      <c r="D352" s="33" t="s">
        <v>27</v>
      </c>
      <c r="E352" s="33"/>
      <c r="F352" s="36">
        <v>12113</v>
      </c>
      <c r="G352" s="34">
        <v>756</v>
      </c>
      <c r="H352" s="35">
        <f t="shared" si="34"/>
        <v>12869</v>
      </c>
      <c r="I352" s="14"/>
      <c r="J352" s="16"/>
      <c r="K352" s="14"/>
      <c r="L352" s="17"/>
      <c r="M352" s="17">
        <f t="shared" si="35"/>
        <v>0</v>
      </c>
      <c r="N352" s="17">
        <f t="shared" si="30"/>
        <v>0</v>
      </c>
      <c r="O352" s="17">
        <f t="shared" si="32"/>
        <v>0</v>
      </c>
      <c r="P352" s="17">
        <f t="shared" si="33"/>
        <v>0</v>
      </c>
      <c r="Q352" s="17">
        <f t="shared" si="31"/>
        <v>0</v>
      </c>
      <c r="R352" s="16"/>
      <c r="S352" s="16"/>
      <c r="T352" s="15"/>
      <c r="U352" s="15"/>
    </row>
    <row r="353" spans="1:21" x14ac:dyDescent="0.25">
      <c r="A353" s="32">
        <v>349</v>
      </c>
      <c r="B353" s="39">
        <v>51171631</v>
      </c>
      <c r="C353" s="38" t="s">
        <v>28</v>
      </c>
      <c r="D353" s="33" t="s">
        <v>29</v>
      </c>
      <c r="E353" s="33"/>
      <c r="F353" s="34">
        <v>51</v>
      </c>
      <c r="G353" s="34"/>
      <c r="H353" s="35">
        <f t="shared" si="34"/>
        <v>51</v>
      </c>
      <c r="I353" s="14"/>
      <c r="J353" s="16"/>
      <c r="K353" s="14"/>
      <c r="L353" s="17"/>
      <c r="M353" s="17">
        <f t="shared" si="35"/>
        <v>0</v>
      </c>
      <c r="N353" s="17">
        <f t="shared" si="30"/>
        <v>0</v>
      </c>
      <c r="O353" s="17">
        <f t="shared" si="32"/>
        <v>0</v>
      </c>
      <c r="P353" s="17">
        <f t="shared" si="33"/>
        <v>0</v>
      </c>
      <c r="Q353" s="17">
        <f t="shared" si="31"/>
        <v>0</v>
      </c>
      <c r="R353" s="16"/>
      <c r="S353" s="16"/>
      <c r="T353" s="15"/>
      <c r="U353" s="15"/>
    </row>
    <row r="354" spans="1:21" x14ac:dyDescent="0.25">
      <c r="A354" s="32">
        <v>350</v>
      </c>
      <c r="B354" s="39">
        <v>51171631</v>
      </c>
      <c r="C354" s="38" t="s">
        <v>30</v>
      </c>
      <c r="D354" s="33" t="s">
        <v>31</v>
      </c>
      <c r="E354" s="33"/>
      <c r="F354" s="34">
        <v>478</v>
      </c>
      <c r="G354" s="34"/>
      <c r="H354" s="35">
        <f t="shared" si="34"/>
        <v>478</v>
      </c>
      <c r="I354" s="14"/>
      <c r="J354" s="16"/>
      <c r="K354" s="14"/>
      <c r="L354" s="17"/>
      <c r="M354" s="17">
        <f t="shared" si="35"/>
        <v>0</v>
      </c>
      <c r="N354" s="17">
        <f t="shared" si="30"/>
        <v>0</v>
      </c>
      <c r="O354" s="17">
        <f t="shared" si="32"/>
        <v>0</v>
      </c>
      <c r="P354" s="17">
        <f t="shared" si="33"/>
        <v>0</v>
      </c>
      <c r="Q354" s="17">
        <f t="shared" si="31"/>
        <v>0</v>
      </c>
      <c r="R354" s="16"/>
      <c r="S354" s="16"/>
      <c r="T354" s="15"/>
      <c r="U354" s="15"/>
    </row>
    <row r="355" spans="1:21" x14ac:dyDescent="0.25">
      <c r="A355" s="32">
        <v>351</v>
      </c>
      <c r="B355" s="39">
        <v>51111513</v>
      </c>
      <c r="C355" s="38" t="s">
        <v>32</v>
      </c>
      <c r="D355" s="33" t="s">
        <v>33</v>
      </c>
      <c r="E355" s="33"/>
      <c r="F355" s="34">
        <v>19</v>
      </c>
      <c r="G355" s="34"/>
      <c r="H355" s="35">
        <f t="shared" si="34"/>
        <v>19</v>
      </c>
      <c r="I355" s="14"/>
      <c r="J355" s="16"/>
      <c r="K355" s="14"/>
      <c r="L355" s="17"/>
      <c r="M355" s="17">
        <f t="shared" si="35"/>
        <v>0</v>
      </c>
      <c r="N355" s="17">
        <f t="shared" si="30"/>
        <v>0</v>
      </c>
      <c r="O355" s="17">
        <f t="shared" si="32"/>
        <v>0</v>
      </c>
      <c r="P355" s="17">
        <f t="shared" si="33"/>
        <v>0</v>
      </c>
      <c r="Q355" s="17">
        <f t="shared" si="31"/>
        <v>0</v>
      </c>
      <c r="R355" s="16"/>
      <c r="S355" s="16"/>
      <c r="T355" s="15"/>
      <c r="U355" s="15"/>
    </row>
    <row r="356" spans="1:21" x14ac:dyDescent="0.25">
      <c r="A356" s="32">
        <v>352</v>
      </c>
      <c r="B356" s="39">
        <v>51142226</v>
      </c>
      <c r="C356" s="38" t="s">
        <v>34</v>
      </c>
      <c r="D356" s="33" t="s">
        <v>35</v>
      </c>
      <c r="E356" s="33"/>
      <c r="F356" s="36">
        <v>1530</v>
      </c>
      <c r="G356" s="34"/>
      <c r="H356" s="35">
        <f t="shared" si="34"/>
        <v>1530</v>
      </c>
      <c r="I356" s="14"/>
      <c r="J356" s="16"/>
      <c r="K356" s="14"/>
      <c r="L356" s="17"/>
      <c r="M356" s="17">
        <f t="shared" si="35"/>
        <v>0</v>
      </c>
      <c r="N356" s="17">
        <f t="shared" si="30"/>
        <v>0</v>
      </c>
      <c r="O356" s="17">
        <f t="shared" si="32"/>
        <v>0</v>
      </c>
      <c r="P356" s="17">
        <f t="shared" si="33"/>
        <v>0</v>
      </c>
      <c r="Q356" s="17">
        <f t="shared" si="31"/>
        <v>0</v>
      </c>
      <c r="R356" s="16"/>
      <c r="S356" s="16"/>
      <c r="T356" s="15"/>
      <c r="U356" s="15"/>
    </row>
    <row r="357" spans="1:21" x14ac:dyDescent="0.25">
      <c r="A357" s="32">
        <v>353</v>
      </c>
      <c r="B357" s="39">
        <v>51181517</v>
      </c>
      <c r="C357" s="38" t="s">
        <v>36</v>
      </c>
      <c r="D357" s="33" t="s">
        <v>37</v>
      </c>
      <c r="E357" s="33"/>
      <c r="F357" s="34">
        <v>446</v>
      </c>
      <c r="G357" s="34">
        <v>240</v>
      </c>
      <c r="H357" s="35">
        <f t="shared" si="34"/>
        <v>686</v>
      </c>
      <c r="I357" s="14"/>
      <c r="J357" s="16"/>
      <c r="K357" s="14"/>
      <c r="L357" s="17"/>
      <c r="M357" s="17">
        <f t="shared" si="35"/>
        <v>0</v>
      </c>
      <c r="N357" s="17">
        <f t="shared" si="30"/>
        <v>0</v>
      </c>
      <c r="O357" s="17">
        <f t="shared" si="32"/>
        <v>0</v>
      </c>
      <c r="P357" s="17">
        <f t="shared" si="33"/>
        <v>0</v>
      </c>
      <c r="Q357" s="17">
        <f t="shared" si="31"/>
        <v>0</v>
      </c>
      <c r="R357" s="16"/>
      <c r="S357" s="16"/>
      <c r="T357" s="15"/>
      <c r="U357" s="15"/>
    </row>
    <row r="358" spans="1:21" x14ac:dyDescent="0.25">
      <c r="A358" s="32">
        <v>354</v>
      </c>
      <c r="B358" s="39">
        <v>51181805</v>
      </c>
      <c r="C358" s="38" t="s">
        <v>38</v>
      </c>
      <c r="D358" s="33" t="s">
        <v>39</v>
      </c>
      <c r="E358" s="33"/>
      <c r="F358" s="34">
        <v>38</v>
      </c>
      <c r="G358" s="34">
        <v>150</v>
      </c>
      <c r="H358" s="35">
        <f t="shared" si="34"/>
        <v>188</v>
      </c>
      <c r="I358" s="14"/>
      <c r="J358" s="16"/>
      <c r="K358" s="14"/>
      <c r="L358" s="17"/>
      <c r="M358" s="17">
        <f t="shared" si="35"/>
        <v>0</v>
      </c>
      <c r="N358" s="17">
        <f t="shared" si="30"/>
        <v>0</v>
      </c>
      <c r="O358" s="17">
        <f t="shared" si="32"/>
        <v>0</v>
      </c>
      <c r="P358" s="17">
        <f t="shared" si="33"/>
        <v>0</v>
      </c>
      <c r="Q358" s="17">
        <f t="shared" si="31"/>
        <v>0</v>
      </c>
      <c r="R358" s="16"/>
      <c r="S358" s="16"/>
      <c r="T358" s="15"/>
      <c r="U358" s="15"/>
    </row>
    <row r="359" spans="1:21" x14ac:dyDescent="0.25">
      <c r="A359" s="32">
        <v>355</v>
      </c>
      <c r="B359" s="39">
        <v>51181707</v>
      </c>
      <c r="C359" s="38" t="s">
        <v>40</v>
      </c>
      <c r="D359" s="33" t="s">
        <v>41</v>
      </c>
      <c r="E359" s="33"/>
      <c r="F359" s="36">
        <v>1275</v>
      </c>
      <c r="G359" s="36">
        <v>2583</v>
      </c>
      <c r="H359" s="35">
        <f t="shared" si="34"/>
        <v>3858</v>
      </c>
      <c r="I359" s="14"/>
      <c r="J359" s="16"/>
      <c r="K359" s="14"/>
      <c r="L359" s="17"/>
      <c r="M359" s="17">
        <f t="shared" si="35"/>
        <v>0</v>
      </c>
      <c r="N359" s="17">
        <f t="shared" si="30"/>
        <v>0</v>
      </c>
      <c r="O359" s="17">
        <f t="shared" si="32"/>
        <v>0</v>
      </c>
      <c r="P359" s="17">
        <f t="shared" si="33"/>
        <v>0</v>
      </c>
      <c r="Q359" s="17">
        <f t="shared" si="31"/>
        <v>0</v>
      </c>
      <c r="R359" s="16"/>
      <c r="S359" s="16"/>
      <c r="T359" s="15"/>
      <c r="U359" s="15"/>
    </row>
    <row r="360" spans="1:21" x14ac:dyDescent="0.25">
      <c r="A360" s="32">
        <v>356</v>
      </c>
      <c r="B360" s="39">
        <v>51181605</v>
      </c>
      <c r="C360" s="38" t="s">
        <v>43</v>
      </c>
      <c r="D360" s="33" t="s">
        <v>44</v>
      </c>
      <c r="E360" s="33"/>
      <c r="F360" s="36">
        <v>1466</v>
      </c>
      <c r="G360" s="34">
        <v>78</v>
      </c>
      <c r="H360" s="35">
        <f t="shared" si="34"/>
        <v>1544</v>
      </c>
      <c r="I360" s="14"/>
      <c r="J360" s="16"/>
      <c r="K360" s="14"/>
      <c r="L360" s="17"/>
      <c r="M360" s="17">
        <f t="shared" si="35"/>
        <v>0</v>
      </c>
      <c r="N360" s="17">
        <f t="shared" si="30"/>
        <v>0</v>
      </c>
      <c r="O360" s="17">
        <f t="shared" si="32"/>
        <v>0</v>
      </c>
      <c r="P360" s="17">
        <f t="shared" si="33"/>
        <v>0</v>
      </c>
      <c r="Q360" s="17">
        <f t="shared" si="31"/>
        <v>0</v>
      </c>
      <c r="R360" s="16"/>
      <c r="S360" s="16"/>
      <c r="T360" s="15"/>
      <c r="U360" s="15"/>
    </row>
    <row r="361" spans="1:21" x14ac:dyDescent="0.25">
      <c r="A361" s="32">
        <v>357</v>
      </c>
      <c r="B361" s="39">
        <v>51151904</v>
      </c>
      <c r="C361" s="38" t="s">
        <v>45</v>
      </c>
      <c r="D361" s="33" t="s">
        <v>46</v>
      </c>
      <c r="E361" s="33"/>
      <c r="F361" s="34">
        <v>115</v>
      </c>
      <c r="G361" s="34">
        <v>630</v>
      </c>
      <c r="H361" s="35">
        <f t="shared" si="34"/>
        <v>745</v>
      </c>
      <c r="I361" s="14"/>
      <c r="J361" s="16"/>
      <c r="K361" s="14"/>
      <c r="L361" s="17"/>
      <c r="M361" s="17">
        <f t="shared" si="35"/>
        <v>0</v>
      </c>
      <c r="N361" s="17">
        <f t="shared" si="30"/>
        <v>0</v>
      </c>
      <c r="O361" s="17">
        <f t="shared" si="32"/>
        <v>0</v>
      </c>
      <c r="P361" s="17">
        <f t="shared" si="33"/>
        <v>0</v>
      </c>
      <c r="Q361" s="17">
        <f t="shared" si="31"/>
        <v>0</v>
      </c>
      <c r="R361" s="16"/>
      <c r="S361" s="16"/>
      <c r="T361" s="15"/>
      <c r="U361" s="15"/>
    </row>
    <row r="362" spans="1:21" x14ac:dyDescent="0.25">
      <c r="A362" s="32">
        <v>358</v>
      </c>
      <c r="B362" s="39">
        <v>51171806</v>
      </c>
      <c r="C362" s="38" t="s">
        <v>47</v>
      </c>
      <c r="D362" s="33" t="s">
        <v>48</v>
      </c>
      <c r="E362" s="33"/>
      <c r="F362" s="34">
        <v>319</v>
      </c>
      <c r="G362" s="34">
        <v>24</v>
      </c>
      <c r="H362" s="35">
        <f t="shared" si="34"/>
        <v>343</v>
      </c>
      <c r="I362" s="14"/>
      <c r="J362" s="16"/>
      <c r="K362" s="14"/>
      <c r="L362" s="17"/>
      <c r="M362" s="17">
        <f t="shared" si="35"/>
        <v>0</v>
      </c>
      <c r="N362" s="17">
        <f t="shared" si="30"/>
        <v>0</v>
      </c>
      <c r="O362" s="17">
        <f t="shared" si="32"/>
        <v>0</v>
      </c>
      <c r="P362" s="17">
        <f t="shared" si="33"/>
        <v>0</v>
      </c>
      <c r="Q362" s="17">
        <f t="shared" si="31"/>
        <v>0</v>
      </c>
      <c r="R362" s="16"/>
      <c r="S362" s="16"/>
      <c r="T362" s="15"/>
      <c r="U362" s="15"/>
    </row>
    <row r="363" spans="1:21" x14ac:dyDescent="0.25">
      <c r="A363" s="32">
        <v>359</v>
      </c>
      <c r="B363" s="39">
        <v>51171806</v>
      </c>
      <c r="C363" s="38" t="s">
        <v>49</v>
      </c>
      <c r="D363" s="33" t="s">
        <v>50</v>
      </c>
      <c r="E363" s="33"/>
      <c r="F363" s="36">
        <v>17213</v>
      </c>
      <c r="G363" s="36">
        <v>8160</v>
      </c>
      <c r="H363" s="35">
        <f t="shared" si="34"/>
        <v>25373</v>
      </c>
      <c r="I363" s="14"/>
      <c r="J363" s="16"/>
      <c r="K363" s="14"/>
      <c r="L363" s="17"/>
      <c r="M363" s="17">
        <f t="shared" si="35"/>
        <v>0</v>
      </c>
      <c r="N363" s="17">
        <f t="shared" si="30"/>
        <v>0</v>
      </c>
      <c r="O363" s="17">
        <f t="shared" si="32"/>
        <v>0</v>
      </c>
      <c r="P363" s="17">
        <f t="shared" si="33"/>
        <v>0</v>
      </c>
      <c r="Q363" s="17">
        <f t="shared" si="31"/>
        <v>0</v>
      </c>
      <c r="R363" s="16"/>
      <c r="S363" s="16"/>
      <c r="T363" s="15"/>
      <c r="U363" s="15"/>
    </row>
    <row r="364" spans="1:21" x14ac:dyDescent="0.25">
      <c r="A364" s="32">
        <v>360</v>
      </c>
      <c r="B364" s="39">
        <v>51121765</v>
      </c>
      <c r="C364" s="38" t="s">
        <v>51</v>
      </c>
      <c r="D364" s="33" t="s">
        <v>52</v>
      </c>
      <c r="E364" s="33"/>
      <c r="F364" s="34">
        <v>108</v>
      </c>
      <c r="G364" s="34">
        <v>24</v>
      </c>
      <c r="H364" s="35">
        <f t="shared" si="34"/>
        <v>132</v>
      </c>
      <c r="I364" s="14"/>
      <c r="J364" s="16"/>
      <c r="K364" s="14"/>
      <c r="L364" s="17"/>
      <c r="M364" s="17">
        <f t="shared" si="35"/>
        <v>0</v>
      </c>
      <c r="N364" s="17">
        <f t="shared" si="30"/>
        <v>0</v>
      </c>
      <c r="O364" s="17">
        <f t="shared" si="32"/>
        <v>0</v>
      </c>
      <c r="P364" s="17">
        <f t="shared" si="33"/>
        <v>0</v>
      </c>
      <c r="Q364" s="17">
        <f t="shared" si="31"/>
        <v>0</v>
      </c>
      <c r="R364" s="16"/>
      <c r="S364" s="16"/>
      <c r="T364" s="15"/>
      <c r="U364" s="15"/>
    </row>
    <row r="365" spans="1:21" x14ac:dyDescent="0.25">
      <c r="A365" s="32">
        <v>361</v>
      </c>
      <c r="B365" s="39">
        <v>51121765</v>
      </c>
      <c r="C365" s="38" t="s">
        <v>53</v>
      </c>
      <c r="D365" s="33" t="s">
        <v>54</v>
      </c>
      <c r="E365" s="33"/>
      <c r="F365" s="36">
        <v>8288</v>
      </c>
      <c r="G365" s="36">
        <v>1056</v>
      </c>
      <c r="H365" s="35">
        <f t="shared" si="34"/>
        <v>9344</v>
      </c>
      <c r="I365" s="14"/>
      <c r="J365" s="16"/>
      <c r="K365" s="14"/>
      <c r="L365" s="17"/>
      <c r="M365" s="17">
        <f t="shared" si="35"/>
        <v>0</v>
      </c>
      <c r="N365" s="17">
        <f t="shared" si="30"/>
        <v>0</v>
      </c>
      <c r="O365" s="17">
        <f t="shared" si="32"/>
        <v>0</v>
      </c>
      <c r="P365" s="17">
        <f t="shared" si="33"/>
        <v>0</v>
      </c>
      <c r="Q365" s="17">
        <f t="shared" si="31"/>
        <v>0</v>
      </c>
      <c r="R365" s="16"/>
      <c r="S365" s="16"/>
      <c r="T365" s="15"/>
      <c r="U365" s="15"/>
    </row>
    <row r="366" spans="1:21" x14ac:dyDescent="0.25">
      <c r="A366" s="32">
        <v>362</v>
      </c>
      <c r="B366" s="39">
        <v>51111618</v>
      </c>
      <c r="C366" s="38" t="s">
        <v>55</v>
      </c>
      <c r="D366" s="33" t="s">
        <v>56</v>
      </c>
      <c r="E366" s="33"/>
      <c r="F366" s="34">
        <v>319</v>
      </c>
      <c r="G366" s="34"/>
      <c r="H366" s="35">
        <f t="shared" si="34"/>
        <v>319</v>
      </c>
      <c r="I366" s="14"/>
      <c r="J366" s="16"/>
      <c r="K366" s="14"/>
      <c r="L366" s="17"/>
      <c r="M366" s="17">
        <f t="shared" si="35"/>
        <v>0</v>
      </c>
      <c r="N366" s="17">
        <f t="shared" si="30"/>
        <v>0</v>
      </c>
      <c r="O366" s="17">
        <f t="shared" si="32"/>
        <v>0</v>
      </c>
      <c r="P366" s="17">
        <f t="shared" si="33"/>
        <v>0</v>
      </c>
      <c r="Q366" s="17">
        <f t="shared" si="31"/>
        <v>0</v>
      </c>
      <c r="R366" s="16"/>
      <c r="S366" s="16"/>
      <c r="T366" s="15"/>
      <c r="U366" s="15"/>
    </row>
    <row r="367" spans="1:21" x14ac:dyDescent="0.25">
      <c r="A367" s="32">
        <v>363</v>
      </c>
      <c r="B367" s="39">
        <v>51111618</v>
      </c>
      <c r="C367" s="38" t="s">
        <v>57</v>
      </c>
      <c r="D367" s="33" t="s">
        <v>58</v>
      </c>
      <c r="E367" s="33"/>
      <c r="F367" s="34">
        <v>1</v>
      </c>
      <c r="G367" s="34"/>
      <c r="H367" s="35">
        <f t="shared" si="34"/>
        <v>1</v>
      </c>
      <c r="I367" s="14"/>
      <c r="J367" s="16"/>
      <c r="K367" s="14"/>
      <c r="L367" s="17"/>
      <c r="M367" s="17">
        <f t="shared" si="35"/>
        <v>0</v>
      </c>
      <c r="N367" s="17">
        <f t="shared" si="30"/>
        <v>0</v>
      </c>
      <c r="O367" s="17">
        <f t="shared" si="32"/>
        <v>0</v>
      </c>
      <c r="P367" s="17">
        <f t="shared" si="33"/>
        <v>0</v>
      </c>
      <c r="Q367" s="17">
        <f t="shared" si="31"/>
        <v>0</v>
      </c>
      <c r="R367" s="16"/>
      <c r="S367" s="16"/>
      <c r="T367" s="15"/>
      <c r="U367" s="15"/>
    </row>
    <row r="368" spans="1:21" x14ac:dyDescent="0.25">
      <c r="A368" s="32">
        <v>364</v>
      </c>
      <c r="B368" s="39">
        <v>51101603</v>
      </c>
      <c r="C368" s="38" t="s">
        <v>59</v>
      </c>
      <c r="D368" s="33" t="s">
        <v>60</v>
      </c>
      <c r="E368" s="33"/>
      <c r="F368" s="36">
        <v>1275</v>
      </c>
      <c r="G368" s="34">
        <v>708</v>
      </c>
      <c r="H368" s="35">
        <f t="shared" si="34"/>
        <v>1983</v>
      </c>
      <c r="I368" s="14"/>
      <c r="J368" s="16"/>
      <c r="K368" s="14"/>
      <c r="L368" s="17"/>
      <c r="M368" s="17">
        <f t="shared" si="35"/>
        <v>0</v>
      </c>
      <c r="N368" s="17">
        <f t="shared" si="30"/>
        <v>0</v>
      </c>
      <c r="O368" s="17">
        <f t="shared" si="32"/>
        <v>0</v>
      </c>
      <c r="P368" s="17">
        <f t="shared" si="33"/>
        <v>0</v>
      </c>
      <c r="Q368" s="17">
        <f t="shared" si="31"/>
        <v>0</v>
      </c>
      <c r="R368" s="16"/>
      <c r="S368" s="16"/>
      <c r="T368" s="15"/>
      <c r="U368" s="15"/>
    </row>
    <row r="369" spans="1:21" x14ac:dyDescent="0.25">
      <c r="A369" s="32">
        <v>365</v>
      </c>
      <c r="B369" s="39">
        <v>51101603</v>
      </c>
      <c r="C369" s="38" t="s">
        <v>61</v>
      </c>
      <c r="D369" s="33" t="s">
        <v>62</v>
      </c>
      <c r="E369" s="33"/>
      <c r="F369" s="36">
        <v>3570</v>
      </c>
      <c r="G369" s="34">
        <v>936</v>
      </c>
      <c r="H369" s="35">
        <f t="shared" si="34"/>
        <v>4506</v>
      </c>
      <c r="I369" s="14"/>
      <c r="J369" s="16"/>
      <c r="K369" s="14"/>
      <c r="L369" s="17"/>
      <c r="M369" s="17">
        <f t="shared" si="35"/>
        <v>0</v>
      </c>
      <c r="N369" s="17">
        <f t="shared" si="30"/>
        <v>0</v>
      </c>
      <c r="O369" s="17">
        <f t="shared" si="32"/>
        <v>0</v>
      </c>
      <c r="P369" s="17">
        <f t="shared" si="33"/>
        <v>0</v>
      </c>
      <c r="Q369" s="17">
        <f t="shared" si="31"/>
        <v>0</v>
      </c>
      <c r="R369" s="16"/>
      <c r="S369" s="16"/>
      <c r="T369" s="15"/>
      <c r="U369" s="15"/>
    </row>
    <row r="370" spans="1:21" x14ac:dyDescent="0.25">
      <c r="A370" s="32">
        <v>366</v>
      </c>
      <c r="B370" s="39">
        <v>51201512</v>
      </c>
      <c r="C370" s="38" t="s">
        <v>63</v>
      </c>
      <c r="D370" s="33" t="s">
        <v>64</v>
      </c>
      <c r="E370" s="33"/>
      <c r="F370" s="34">
        <v>574</v>
      </c>
      <c r="G370" s="34"/>
      <c r="H370" s="35">
        <f t="shared" si="34"/>
        <v>574</v>
      </c>
      <c r="I370" s="14"/>
      <c r="J370" s="16"/>
      <c r="K370" s="14"/>
      <c r="L370" s="17"/>
      <c r="M370" s="17">
        <f t="shared" si="35"/>
        <v>0</v>
      </c>
      <c r="N370" s="17">
        <f t="shared" si="30"/>
        <v>0</v>
      </c>
      <c r="O370" s="17">
        <f t="shared" si="32"/>
        <v>0</v>
      </c>
      <c r="P370" s="17">
        <f t="shared" si="33"/>
        <v>0</v>
      </c>
      <c r="Q370" s="17">
        <f t="shared" si="31"/>
        <v>0</v>
      </c>
      <c r="R370" s="16"/>
      <c r="S370" s="16"/>
      <c r="T370" s="15"/>
      <c r="U370" s="15"/>
    </row>
    <row r="371" spans="1:21" x14ac:dyDescent="0.25">
      <c r="A371" s="32">
        <v>367</v>
      </c>
      <c r="B371" s="39">
        <v>51141921</v>
      </c>
      <c r="C371" s="38" t="s">
        <v>65</v>
      </c>
      <c r="D371" s="33" t="s">
        <v>66</v>
      </c>
      <c r="E371" s="33"/>
      <c r="F371" s="36">
        <v>1148</v>
      </c>
      <c r="G371" s="34"/>
      <c r="H371" s="35">
        <f t="shared" si="34"/>
        <v>1148</v>
      </c>
      <c r="I371" s="14"/>
      <c r="J371" s="16"/>
      <c r="K371" s="14"/>
      <c r="L371" s="17"/>
      <c r="M371" s="17">
        <f t="shared" si="35"/>
        <v>0</v>
      </c>
      <c r="N371" s="17">
        <f t="shared" si="30"/>
        <v>0</v>
      </c>
      <c r="O371" s="17">
        <f t="shared" si="32"/>
        <v>0</v>
      </c>
      <c r="P371" s="17">
        <f t="shared" si="33"/>
        <v>0</v>
      </c>
      <c r="Q371" s="17">
        <f t="shared" si="31"/>
        <v>0</v>
      </c>
      <c r="R371" s="16"/>
      <c r="S371" s="16"/>
      <c r="T371" s="15"/>
      <c r="U371" s="15"/>
    </row>
    <row r="372" spans="1:21" x14ac:dyDescent="0.25">
      <c r="A372" s="32">
        <v>368</v>
      </c>
      <c r="B372" s="39">
        <v>51141921</v>
      </c>
      <c r="C372" s="38" t="s">
        <v>67</v>
      </c>
      <c r="D372" s="33" t="s">
        <v>68</v>
      </c>
      <c r="E372" s="33"/>
      <c r="F372" s="36">
        <v>9563</v>
      </c>
      <c r="G372" s="36">
        <v>2856</v>
      </c>
      <c r="H372" s="35">
        <f t="shared" si="34"/>
        <v>12419</v>
      </c>
      <c r="I372" s="14"/>
      <c r="J372" s="16"/>
      <c r="K372" s="14"/>
      <c r="L372" s="17"/>
      <c r="M372" s="17">
        <f t="shared" si="35"/>
        <v>0</v>
      </c>
      <c r="N372" s="17">
        <f t="shared" si="30"/>
        <v>0</v>
      </c>
      <c r="O372" s="17">
        <f t="shared" si="32"/>
        <v>0</v>
      </c>
      <c r="P372" s="17">
        <f t="shared" si="33"/>
        <v>0</v>
      </c>
      <c r="Q372" s="17">
        <f t="shared" si="31"/>
        <v>0</v>
      </c>
      <c r="R372" s="16"/>
      <c r="S372" s="16"/>
      <c r="T372" s="15"/>
      <c r="U372" s="15"/>
    </row>
    <row r="373" spans="1:21" x14ac:dyDescent="0.25">
      <c r="A373" s="32">
        <v>369</v>
      </c>
      <c r="B373" s="39">
        <v>51121902</v>
      </c>
      <c r="C373" s="38" t="s">
        <v>69</v>
      </c>
      <c r="D373" s="33" t="s">
        <v>70</v>
      </c>
      <c r="E373" s="33"/>
      <c r="F373" s="34">
        <v>140</v>
      </c>
      <c r="G373" s="34"/>
      <c r="H373" s="35">
        <f t="shared" si="34"/>
        <v>140</v>
      </c>
      <c r="I373" s="14"/>
      <c r="J373" s="16"/>
      <c r="K373" s="14"/>
      <c r="L373" s="17"/>
      <c r="M373" s="17">
        <f t="shared" si="35"/>
        <v>0</v>
      </c>
      <c r="N373" s="17">
        <f t="shared" si="30"/>
        <v>0</v>
      </c>
      <c r="O373" s="17">
        <f t="shared" si="32"/>
        <v>0</v>
      </c>
      <c r="P373" s="17">
        <f t="shared" si="33"/>
        <v>0</v>
      </c>
      <c r="Q373" s="17">
        <f t="shared" si="31"/>
        <v>0</v>
      </c>
      <c r="R373" s="16"/>
      <c r="S373" s="16"/>
      <c r="T373" s="15"/>
      <c r="U373" s="15"/>
    </row>
    <row r="374" spans="1:21" x14ac:dyDescent="0.25">
      <c r="A374" s="32">
        <v>370</v>
      </c>
      <c r="B374" s="39">
        <v>51121711</v>
      </c>
      <c r="C374" s="38" t="s">
        <v>71</v>
      </c>
      <c r="D374" s="33" t="s">
        <v>72</v>
      </c>
      <c r="E374" s="33"/>
      <c r="F374" s="36">
        <v>1721</v>
      </c>
      <c r="G374" s="34"/>
      <c r="H374" s="35">
        <f t="shared" si="34"/>
        <v>1721</v>
      </c>
      <c r="I374" s="14"/>
      <c r="J374" s="16"/>
      <c r="K374" s="14"/>
      <c r="L374" s="17"/>
      <c r="M374" s="17">
        <f t="shared" si="35"/>
        <v>0</v>
      </c>
      <c r="N374" s="17">
        <f t="shared" si="30"/>
        <v>0</v>
      </c>
      <c r="O374" s="17">
        <f t="shared" si="32"/>
        <v>0</v>
      </c>
      <c r="P374" s="17">
        <f t="shared" si="33"/>
        <v>0</v>
      </c>
      <c r="Q374" s="17">
        <f t="shared" si="31"/>
        <v>0</v>
      </c>
      <c r="R374" s="16"/>
      <c r="S374" s="16"/>
      <c r="T374" s="15"/>
      <c r="U374" s="15"/>
    </row>
    <row r="375" spans="1:21" x14ac:dyDescent="0.25">
      <c r="A375" s="32">
        <v>371</v>
      </c>
      <c r="B375" s="39">
        <v>51141604</v>
      </c>
      <c r="C375" s="38" t="s">
        <v>73</v>
      </c>
      <c r="D375" s="33" t="s">
        <v>74</v>
      </c>
      <c r="E375" s="33"/>
      <c r="F375" s="34">
        <v>115</v>
      </c>
      <c r="G375" s="34"/>
      <c r="H375" s="35">
        <f t="shared" si="34"/>
        <v>115</v>
      </c>
      <c r="I375" s="14"/>
      <c r="J375" s="16"/>
      <c r="K375" s="14"/>
      <c r="L375" s="17"/>
      <c r="M375" s="17">
        <f t="shared" si="35"/>
        <v>0</v>
      </c>
      <c r="N375" s="17">
        <f t="shared" si="30"/>
        <v>0</v>
      </c>
      <c r="O375" s="17">
        <f t="shared" si="32"/>
        <v>0</v>
      </c>
      <c r="P375" s="17">
        <f t="shared" si="33"/>
        <v>0</v>
      </c>
      <c r="Q375" s="17">
        <f t="shared" si="31"/>
        <v>0</v>
      </c>
      <c r="R375" s="16"/>
      <c r="S375" s="16"/>
      <c r="T375" s="15"/>
      <c r="U375" s="15"/>
    </row>
    <row r="376" spans="1:21" x14ac:dyDescent="0.25">
      <c r="A376" s="32">
        <v>372</v>
      </c>
      <c r="B376" s="39">
        <v>51171908</v>
      </c>
      <c r="C376" s="38" t="s">
        <v>75</v>
      </c>
      <c r="D376" s="33" t="s">
        <v>76</v>
      </c>
      <c r="E376" s="33"/>
      <c r="F376" s="34">
        <v>465</v>
      </c>
      <c r="G376" s="36">
        <v>1290</v>
      </c>
      <c r="H376" s="35">
        <f t="shared" si="34"/>
        <v>1755</v>
      </c>
      <c r="I376" s="14"/>
      <c r="J376" s="16"/>
      <c r="K376" s="14"/>
      <c r="L376" s="17"/>
      <c r="M376" s="17">
        <f t="shared" si="35"/>
        <v>0</v>
      </c>
      <c r="N376" s="17">
        <f t="shared" si="30"/>
        <v>0</v>
      </c>
      <c r="O376" s="17">
        <f t="shared" si="32"/>
        <v>0</v>
      </c>
      <c r="P376" s="17">
        <f t="shared" si="33"/>
        <v>0</v>
      </c>
      <c r="Q376" s="17">
        <f t="shared" si="31"/>
        <v>0</v>
      </c>
      <c r="R376" s="16"/>
      <c r="S376" s="16"/>
      <c r="T376" s="15"/>
      <c r="U376" s="15"/>
    </row>
    <row r="377" spans="1:21" x14ac:dyDescent="0.25">
      <c r="A377" s="32">
        <v>373</v>
      </c>
      <c r="B377" s="39">
        <v>51111704</v>
      </c>
      <c r="C377" s="38" t="s">
        <v>77</v>
      </c>
      <c r="D377" s="33" t="s">
        <v>78</v>
      </c>
      <c r="E377" s="33"/>
      <c r="F377" s="34">
        <v>1</v>
      </c>
      <c r="G377" s="34"/>
      <c r="H377" s="35">
        <f t="shared" si="34"/>
        <v>1</v>
      </c>
      <c r="I377" s="14"/>
      <c r="J377" s="16"/>
      <c r="K377" s="14"/>
      <c r="L377" s="17"/>
      <c r="M377" s="17">
        <f t="shared" si="35"/>
        <v>0</v>
      </c>
      <c r="N377" s="17">
        <f t="shared" si="30"/>
        <v>0</v>
      </c>
      <c r="O377" s="17">
        <f t="shared" si="32"/>
        <v>0</v>
      </c>
      <c r="P377" s="17">
        <f t="shared" si="33"/>
        <v>0</v>
      </c>
      <c r="Q377" s="17">
        <f t="shared" si="31"/>
        <v>0</v>
      </c>
      <c r="R377" s="16"/>
      <c r="S377" s="16"/>
      <c r="T377" s="15"/>
      <c r="U377" s="15"/>
    </row>
    <row r="378" spans="1:21" x14ac:dyDescent="0.25">
      <c r="A378" s="32">
        <v>374</v>
      </c>
      <c r="B378" s="39">
        <v>42231801</v>
      </c>
      <c r="C378" s="38" t="s">
        <v>79</v>
      </c>
      <c r="D378" s="33" t="s">
        <v>80</v>
      </c>
      <c r="E378" s="33"/>
      <c r="F378" s="34">
        <v>3</v>
      </c>
      <c r="G378" s="34"/>
      <c r="H378" s="35">
        <f t="shared" si="34"/>
        <v>3</v>
      </c>
      <c r="I378" s="14"/>
      <c r="J378" s="16"/>
      <c r="K378" s="14"/>
      <c r="L378" s="17"/>
      <c r="M378" s="17">
        <f t="shared" si="35"/>
        <v>0</v>
      </c>
      <c r="N378" s="17">
        <f t="shared" si="30"/>
        <v>0</v>
      </c>
      <c r="O378" s="17">
        <f t="shared" si="32"/>
        <v>0</v>
      </c>
      <c r="P378" s="17">
        <f t="shared" si="33"/>
        <v>0</v>
      </c>
      <c r="Q378" s="17">
        <f t="shared" si="31"/>
        <v>0</v>
      </c>
      <c r="R378" s="16"/>
      <c r="S378" s="16"/>
      <c r="T378" s="15"/>
      <c r="U378" s="15"/>
    </row>
    <row r="379" spans="1:21" x14ac:dyDescent="0.25">
      <c r="A379" s="32">
        <v>375</v>
      </c>
      <c r="B379" s="39">
        <v>42231801</v>
      </c>
      <c r="C379" s="38" t="s">
        <v>81</v>
      </c>
      <c r="D379" s="33" t="s">
        <v>82</v>
      </c>
      <c r="E379" s="33"/>
      <c r="F379" s="34">
        <v>51</v>
      </c>
      <c r="G379" s="34">
        <v>1</v>
      </c>
      <c r="H379" s="35">
        <f t="shared" si="34"/>
        <v>52</v>
      </c>
      <c r="I379" s="14"/>
      <c r="J379" s="16"/>
      <c r="K379" s="14"/>
      <c r="L379" s="17"/>
      <c r="M379" s="17">
        <f t="shared" si="35"/>
        <v>0</v>
      </c>
      <c r="N379" s="17">
        <f t="shared" si="30"/>
        <v>0</v>
      </c>
      <c r="O379" s="17">
        <f t="shared" si="32"/>
        <v>0</v>
      </c>
      <c r="P379" s="17">
        <f t="shared" si="33"/>
        <v>0</v>
      </c>
      <c r="Q379" s="17">
        <f t="shared" si="31"/>
        <v>0</v>
      </c>
      <c r="R379" s="16"/>
      <c r="S379" s="16"/>
      <c r="T379" s="15"/>
      <c r="U379" s="15"/>
    </row>
    <row r="380" spans="1:21" x14ac:dyDescent="0.25">
      <c r="A380" s="32">
        <v>376</v>
      </c>
      <c r="B380" s="39">
        <v>51142206</v>
      </c>
      <c r="C380" s="38" t="s">
        <v>83</v>
      </c>
      <c r="D380" s="33" t="s">
        <v>84</v>
      </c>
      <c r="E380" s="33"/>
      <c r="F380" s="36">
        <v>8925</v>
      </c>
      <c r="G380" s="36">
        <v>1800</v>
      </c>
      <c r="H380" s="35">
        <f t="shared" si="34"/>
        <v>10725</v>
      </c>
      <c r="I380" s="14"/>
      <c r="J380" s="16"/>
      <c r="K380" s="14"/>
      <c r="L380" s="17"/>
      <c r="M380" s="17">
        <f t="shared" si="35"/>
        <v>0</v>
      </c>
      <c r="N380" s="17">
        <f t="shared" ref="N380:N443" si="36">+M380+L380</f>
        <v>0</v>
      </c>
      <c r="O380" s="17">
        <f t="shared" si="32"/>
        <v>0</v>
      </c>
      <c r="P380" s="17">
        <f t="shared" si="33"/>
        <v>0</v>
      </c>
      <c r="Q380" s="17">
        <f t="shared" ref="Q380:Q443" si="37">+P380+O380</f>
        <v>0</v>
      </c>
      <c r="R380" s="16"/>
      <c r="S380" s="16"/>
      <c r="T380" s="15"/>
      <c r="U380" s="15"/>
    </row>
    <row r="381" spans="1:21" x14ac:dyDescent="0.25">
      <c r="A381" s="32">
        <v>377</v>
      </c>
      <c r="B381" s="39">
        <v>51142206</v>
      </c>
      <c r="C381" s="38" t="s">
        <v>85</v>
      </c>
      <c r="D381" s="33" t="s">
        <v>86</v>
      </c>
      <c r="E381" s="33"/>
      <c r="F381" s="34">
        <v>57</v>
      </c>
      <c r="G381" s="34"/>
      <c r="H381" s="35">
        <f t="shared" si="34"/>
        <v>57</v>
      </c>
      <c r="I381" s="14"/>
      <c r="J381" s="16"/>
      <c r="K381" s="14"/>
      <c r="L381" s="17"/>
      <c r="M381" s="17">
        <f t="shared" si="35"/>
        <v>0</v>
      </c>
      <c r="N381" s="17">
        <f t="shared" si="36"/>
        <v>0</v>
      </c>
      <c r="O381" s="17">
        <f t="shared" si="32"/>
        <v>0</v>
      </c>
      <c r="P381" s="17">
        <f t="shared" si="33"/>
        <v>0</v>
      </c>
      <c r="Q381" s="17">
        <f t="shared" si="37"/>
        <v>0</v>
      </c>
      <c r="R381" s="16"/>
      <c r="S381" s="16"/>
      <c r="T381" s="15"/>
      <c r="U381" s="15"/>
    </row>
    <row r="382" spans="1:21" x14ac:dyDescent="0.25">
      <c r="A382" s="32">
        <v>378</v>
      </c>
      <c r="B382" s="39">
        <v>51181525</v>
      </c>
      <c r="C382" s="38" t="s">
        <v>87</v>
      </c>
      <c r="D382" s="33" t="s">
        <v>88</v>
      </c>
      <c r="E382" s="33"/>
      <c r="F382" s="34">
        <v>701</v>
      </c>
      <c r="G382" s="34"/>
      <c r="H382" s="35">
        <f t="shared" si="34"/>
        <v>701</v>
      </c>
      <c r="I382" s="14"/>
      <c r="J382" s="16"/>
      <c r="K382" s="14"/>
      <c r="L382" s="17"/>
      <c r="M382" s="17">
        <f t="shared" si="35"/>
        <v>0</v>
      </c>
      <c r="N382" s="17">
        <f t="shared" si="36"/>
        <v>0</v>
      </c>
      <c r="O382" s="17">
        <f t="shared" si="32"/>
        <v>0</v>
      </c>
      <c r="P382" s="17">
        <f t="shared" si="33"/>
        <v>0</v>
      </c>
      <c r="Q382" s="17">
        <f t="shared" si="37"/>
        <v>0</v>
      </c>
      <c r="R382" s="16"/>
      <c r="S382" s="16"/>
      <c r="T382" s="15"/>
      <c r="U382" s="15"/>
    </row>
    <row r="383" spans="1:21" x14ac:dyDescent="0.25">
      <c r="A383" s="32">
        <v>379</v>
      </c>
      <c r="B383" s="39">
        <v>51101536</v>
      </c>
      <c r="C383" s="38" t="s">
        <v>89</v>
      </c>
      <c r="D383" s="33" t="s">
        <v>90</v>
      </c>
      <c r="E383" s="33"/>
      <c r="F383" s="34">
        <v>6</v>
      </c>
      <c r="G383" s="34"/>
      <c r="H383" s="35">
        <f t="shared" si="34"/>
        <v>6</v>
      </c>
      <c r="I383" s="14"/>
      <c r="J383" s="16"/>
      <c r="K383" s="14"/>
      <c r="L383" s="17"/>
      <c r="M383" s="17">
        <f t="shared" si="35"/>
        <v>0</v>
      </c>
      <c r="N383" s="17">
        <f t="shared" si="36"/>
        <v>0</v>
      </c>
      <c r="O383" s="17">
        <f t="shared" si="32"/>
        <v>0</v>
      </c>
      <c r="P383" s="17">
        <f t="shared" si="33"/>
        <v>0</v>
      </c>
      <c r="Q383" s="17">
        <f t="shared" si="37"/>
        <v>0</v>
      </c>
      <c r="R383" s="16"/>
      <c r="S383" s="16"/>
      <c r="T383" s="15"/>
      <c r="U383" s="15"/>
    </row>
    <row r="384" spans="1:21" x14ac:dyDescent="0.25">
      <c r="A384" s="32">
        <v>380</v>
      </c>
      <c r="B384" s="39">
        <v>51101536</v>
      </c>
      <c r="C384" s="38" t="s">
        <v>91</v>
      </c>
      <c r="D384" s="33" t="s">
        <v>92</v>
      </c>
      <c r="E384" s="33"/>
      <c r="F384" s="34">
        <v>6</v>
      </c>
      <c r="G384" s="34"/>
      <c r="H384" s="35">
        <f t="shared" si="34"/>
        <v>6</v>
      </c>
      <c r="I384" s="14"/>
      <c r="J384" s="16"/>
      <c r="K384" s="14"/>
      <c r="L384" s="17"/>
      <c r="M384" s="17">
        <f t="shared" si="35"/>
        <v>0</v>
      </c>
      <c r="N384" s="17">
        <f t="shared" si="36"/>
        <v>0</v>
      </c>
      <c r="O384" s="17">
        <f t="shared" si="32"/>
        <v>0</v>
      </c>
      <c r="P384" s="17">
        <f t="shared" si="33"/>
        <v>0</v>
      </c>
      <c r="Q384" s="17">
        <f t="shared" si="37"/>
        <v>0</v>
      </c>
      <c r="R384" s="16"/>
      <c r="S384" s="16"/>
      <c r="T384" s="15"/>
      <c r="U384" s="15"/>
    </row>
    <row r="385" spans="1:21" x14ac:dyDescent="0.25">
      <c r="A385" s="32">
        <v>381</v>
      </c>
      <c r="B385" s="39">
        <v>51191905</v>
      </c>
      <c r="C385" s="38" t="s">
        <v>93</v>
      </c>
      <c r="D385" s="33" t="s">
        <v>94</v>
      </c>
      <c r="E385" s="33"/>
      <c r="F385" s="36">
        <v>1148</v>
      </c>
      <c r="G385" s="34"/>
      <c r="H385" s="35">
        <f t="shared" si="34"/>
        <v>1148</v>
      </c>
      <c r="I385" s="14"/>
      <c r="J385" s="16"/>
      <c r="K385" s="14"/>
      <c r="L385" s="17"/>
      <c r="M385" s="17">
        <f t="shared" si="35"/>
        <v>0</v>
      </c>
      <c r="N385" s="17">
        <f t="shared" si="36"/>
        <v>0</v>
      </c>
      <c r="O385" s="17">
        <f t="shared" si="32"/>
        <v>0</v>
      </c>
      <c r="P385" s="17">
        <f t="shared" si="33"/>
        <v>0</v>
      </c>
      <c r="Q385" s="17">
        <f t="shared" si="37"/>
        <v>0</v>
      </c>
      <c r="R385" s="16"/>
      <c r="S385" s="16"/>
      <c r="T385" s="15"/>
      <c r="U385" s="15"/>
    </row>
    <row r="386" spans="1:21" x14ac:dyDescent="0.25">
      <c r="A386" s="32">
        <v>382</v>
      </c>
      <c r="B386" s="39">
        <v>51191905</v>
      </c>
      <c r="C386" s="38" t="s">
        <v>95</v>
      </c>
      <c r="D386" s="33" t="s">
        <v>96</v>
      </c>
      <c r="E386" s="33"/>
      <c r="F386" s="34">
        <v>89</v>
      </c>
      <c r="G386" s="34"/>
      <c r="H386" s="35">
        <f t="shared" si="34"/>
        <v>89</v>
      </c>
      <c r="I386" s="14"/>
      <c r="J386" s="16"/>
      <c r="K386" s="14"/>
      <c r="L386" s="17"/>
      <c r="M386" s="17">
        <f t="shared" si="35"/>
        <v>0</v>
      </c>
      <c r="N386" s="17">
        <f t="shared" si="36"/>
        <v>0</v>
      </c>
      <c r="O386" s="17">
        <f t="shared" si="32"/>
        <v>0</v>
      </c>
      <c r="P386" s="17">
        <f t="shared" si="33"/>
        <v>0</v>
      </c>
      <c r="Q386" s="17">
        <f t="shared" si="37"/>
        <v>0</v>
      </c>
      <c r="R386" s="16"/>
      <c r="S386" s="16"/>
      <c r="T386" s="15"/>
      <c r="U386" s="15"/>
    </row>
    <row r="387" spans="1:21" x14ac:dyDescent="0.25">
      <c r="A387" s="32">
        <v>383</v>
      </c>
      <c r="B387" s="39">
        <v>51191905</v>
      </c>
      <c r="C387" s="38" t="s">
        <v>97</v>
      </c>
      <c r="D387" s="33" t="s">
        <v>98</v>
      </c>
      <c r="E387" s="33"/>
      <c r="F387" s="36">
        <v>1084</v>
      </c>
      <c r="G387" s="34"/>
      <c r="H387" s="35">
        <f t="shared" si="34"/>
        <v>1084</v>
      </c>
      <c r="I387" s="14"/>
      <c r="J387" s="16"/>
      <c r="K387" s="14"/>
      <c r="L387" s="17"/>
      <c r="M387" s="17">
        <f t="shared" si="35"/>
        <v>0</v>
      </c>
      <c r="N387" s="17">
        <f t="shared" si="36"/>
        <v>0</v>
      </c>
      <c r="O387" s="17">
        <f t="shared" si="32"/>
        <v>0</v>
      </c>
      <c r="P387" s="17">
        <f t="shared" si="33"/>
        <v>0</v>
      </c>
      <c r="Q387" s="17">
        <f t="shared" si="37"/>
        <v>0</v>
      </c>
      <c r="R387" s="16"/>
      <c r="S387" s="16"/>
      <c r="T387" s="15"/>
      <c r="U387" s="15"/>
    </row>
    <row r="388" spans="1:21" x14ac:dyDescent="0.25">
      <c r="A388" s="32">
        <v>384</v>
      </c>
      <c r="B388" s="39">
        <v>51142302</v>
      </c>
      <c r="C388" s="38" t="s">
        <v>99</v>
      </c>
      <c r="D388" s="33" t="s">
        <v>100</v>
      </c>
      <c r="E388" s="33"/>
      <c r="F388" s="34">
        <v>57</v>
      </c>
      <c r="G388" s="34">
        <v>2</v>
      </c>
      <c r="H388" s="35">
        <f t="shared" si="34"/>
        <v>59</v>
      </c>
      <c r="I388" s="14"/>
      <c r="J388" s="16"/>
      <c r="K388" s="14"/>
      <c r="L388" s="17"/>
      <c r="M388" s="17">
        <f t="shared" si="35"/>
        <v>0</v>
      </c>
      <c r="N388" s="17">
        <f t="shared" si="36"/>
        <v>0</v>
      </c>
      <c r="O388" s="17">
        <f t="shared" si="32"/>
        <v>0</v>
      </c>
      <c r="P388" s="17">
        <f t="shared" si="33"/>
        <v>0</v>
      </c>
      <c r="Q388" s="17">
        <f t="shared" si="37"/>
        <v>0</v>
      </c>
      <c r="R388" s="16"/>
      <c r="S388" s="16"/>
      <c r="T388" s="15"/>
      <c r="U388" s="15"/>
    </row>
    <row r="389" spans="1:21" x14ac:dyDescent="0.25">
      <c r="A389" s="32">
        <v>385</v>
      </c>
      <c r="B389" s="39">
        <v>51142109</v>
      </c>
      <c r="C389" s="38" t="s">
        <v>101</v>
      </c>
      <c r="D389" s="33" t="s">
        <v>102</v>
      </c>
      <c r="E389" s="33"/>
      <c r="F389" s="34">
        <v>638</v>
      </c>
      <c r="G389" s="36">
        <v>2640</v>
      </c>
      <c r="H389" s="35">
        <f t="shared" si="34"/>
        <v>3278</v>
      </c>
      <c r="I389" s="14"/>
      <c r="J389" s="16"/>
      <c r="K389" s="14"/>
      <c r="L389" s="17"/>
      <c r="M389" s="17">
        <f t="shared" si="35"/>
        <v>0</v>
      </c>
      <c r="N389" s="17">
        <f t="shared" si="36"/>
        <v>0</v>
      </c>
      <c r="O389" s="17">
        <f t="shared" ref="O389:O452" si="38">+N389*F389</f>
        <v>0</v>
      </c>
      <c r="P389" s="17">
        <f t="shared" ref="P389:P452" si="39">+N389*G389</f>
        <v>0</v>
      </c>
      <c r="Q389" s="17">
        <f t="shared" si="37"/>
        <v>0</v>
      </c>
      <c r="R389" s="16"/>
      <c r="S389" s="16"/>
      <c r="T389" s="15"/>
      <c r="U389" s="15"/>
    </row>
    <row r="390" spans="1:21" x14ac:dyDescent="0.25">
      <c r="A390" s="32">
        <v>386</v>
      </c>
      <c r="B390" s="39">
        <v>51151512</v>
      </c>
      <c r="C390" s="38" t="s">
        <v>103</v>
      </c>
      <c r="D390" s="33" t="s">
        <v>104</v>
      </c>
      <c r="E390" s="33"/>
      <c r="F390" s="34">
        <v>893</v>
      </c>
      <c r="G390" s="34">
        <v>600</v>
      </c>
      <c r="H390" s="35">
        <f t="shared" ref="H390:H453" si="40">F390+G390</f>
        <v>1493</v>
      </c>
      <c r="I390" s="14"/>
      <c r="J390" s="16"/>
      <c r="K390" s="14"/>
      <c r="L390" s="17"/>
      <c r="M390" s="17">
        <f t="shared" ref="M390:M453" si="41">L390*19%</f>
        <v>0</v>
      </c>
      <c r="N390" s="17">
        <f t="shared" si="36"/>
        <v>0</v>
      </c>
      <c r="O390" s="17">
        <f t="shared" si="38"/>
        <v>0</v>
      </c>
      <c r="P390" s="17">
        <f t="shared" si="39"/>
        <v>0</v>
      </c>
      <c r="Q390" s="17">
        <f t="shared" si="37"/>
        <v>0</v>
      </c>
      <c r="R390" s="16"/>
      <c r="S390" s="16"/>
      <c r="T390" s="15"/>
      <c r="U390" s="15"/>
    </row>
    <row r="391" spans="1:21" x14ac:dyDescent="0.25">
      <c r="A391" s="32">
        <v>387</v>
      </c>
      <c r="B391" s="39">
        <v>51102311</v>
      </c>
      <c r="C391" s="38" t="s">
        <v>105</v>
      </c>
      <c r="D391" s="33" t="s">
        <v>106</v>
      </c>
      <c r="E391" s="33"/>
      <c r="F391" s="34">
        <v>19</v>
      </c>
      <c r="G391" s="34"/>
      <c r="H391" s="35">
        <f t="shared" si="40"/>
        <v>19</v>
      </c>
      <c r="I391" s="14"/>
      <c r="J391" s="16"/>
      <c r="K391" s="14"/>
      <c r="L391" s="17"/>
      <c r="M391" s="17">
        <f t="shared" si="41"/>
        <v>0</v>
      </c>
      <c r="N391" s="17">
        <f t="shared" si="36"/>
        <v>0</v>
      </c>
      <c r="O391" s="17">
        <f t="shared" si="38"/>
        <v>0</v>
      </c>
      <c r="P391" s="17">
        <f t="shared" si="39"/>
        <v>0</v>
      </c>
      <c r="Q391" s="17">
        <f t="shared" si="37"/>
        <v>0</v>
      </c>
      <c r="R391" s="16"/>
      <c r="S391" s="16"/>
      <c r="T391" s="15"/>
      <c r="U391" s="15"/>
    </row>
    <row r="392" spans="1:21" x14ac:dyDescent="0.25">
      <c r="A392" s="32">
        <v>388</v>
      </c>
      <c r="B392" s="39">
        <v>51121904</v>
      </c>
      <c r="C392" s="38" t="s">
        <v>107</v>
      </c>
      <c r="D392" s="33" t="s">
        <v>108</v>
      </c>
      <c r="E392" s="33"/>
      <c r="F392" s="36">
        <v>1211</v>
      </c>
      <c r="G392" s="36">
        <v>1800</v>
      </c>
      <c r="H392" s="35">
        <f t="shared" si="40"/>
        <v>3011</v>
      </c>
      <c r="I392" s="14"/>
      <c r="J392" s="16"/>
      <c r="K392" s="14"/>
      <c r="L392" s="17"/>
      <c r="M392" s="17">
        <f t="shared" si="41"/>
        <v>0</v>
      </c>
      <c r="N392" s="17">
        <f t="shared" si="36"/>
        <v>0</v>
      </c>
      <c r="O392" s="17">
        <f t="shared" si="38"/>
        <v>0</v>
      </c>
      <c r="P392" s="17">
        <f t="shared" si="39"/>
        <v>0</v>
      </c>
      <c r="Q392" s="17">
        <f t="shared" si="37"/>
        <v>0</v>
      </c>
      <c r="R392" s="16"/>
      <c r="S392" s="16"/>
      <c r="T392" s="15"/>
      <c r="U392" s="15"/>
    </row>
    <row r="393" spans="1:21" x14ac:dyDescent="0.25">
      <c r="A393" s="32">
        <v>389</v>
      </c>
      <c r="B393" s="39">
        <v>51121904</v>
      </c>
      <c r="C393" s="38" t="s">
        <v>109</v>
      </c>
      <c r="D393" s="33" t="s">
        <v>110</v>
      </c>
      <c r="E393" s="33"/>
      <c r="F393" s="36">
        <v>13515</v>
      </c>
      <c r="G393" s="36">
        <v>1920</v>
      </c>
      <c r="H393" s="35">
        <f t="shared" si="40"/>
        <v>15435</v>
      </c>
      <c r="I393" s="14"/>
      <c r="J393" s="16"/>
      <c r="K393" s="14"/>
      <c r="L393" s="17"/>
      <c r="M393" s="17">
        <f t="shared" si="41"/>
        <v>0</v>
      </c>
      <c r="N393" s="17">
        <f t="shared" si="36"/>
        <v>0</v>
      </c>
      <c r="O393" s="17">
        <f t="shared" si="38"/>
        <v>0</v>
      </c>
      <c r="P393" s="17">
        <f t="shared" si="39"/>
        <v>0</v>
      </c>
      <c r="Q393" s="17">
        <f t="shared" si="37"/>
        <v>0</v>
      </c>
      <c r="R393" s="16"/>
      <c r="S393" s="16"/>
      <c r="T393" s="15"/>
      <c r="U393" s="15"/>
    </row>
    <row r="394" spans="1:21" x14ac:dyDescent="0.25">
      <c r="A394" s="32">
        <v>390</v>
      </c>
      <c r="B394" s="39">
        <v>51122110</v>
      </c>
      <c r="C394" s="38" t="s">
        <v>111</v>
      </c>
      <c r="D394" s="33" t="s">
        <v>112</v>
      </c>
      <c r="E394" s="33"/>
      <c r="F394" s="34">
        <v>3</v>
      </c>
      <c r="G394" s="34"/>
      <c r="H394" s="35">
        <f t="shared" si="40"/>
        <v>3</v>
      </c>
      <c r="I394" s="14"/>
      <c r="J394" s="16"/>
      <c r="K394" s="14"/>
      <c r="L394" s="17"/>
      <c r="M394" s="17">
        <f t="shared" si="41"/>
        <v>0</v>
      </c>
      <c r="N394" s="17">
        <f t="shared" si="36"/>
        <v>0</v>
      </c>
      <c r="O394" s="17">
        <f t="shared" si="38"/>
        <v>0</v>
      </c>
      <c r="P394" s="17">
        <f t="shared" si="39"/>
        <v>0</v>
      </c>
      <c r="Q394" s="17">
        <f t="shared" si="37"/>
        <v>0</v>
      </c>
      <c r="R394" s="16"/>
      <c r="S394" s="16"/>
      <c r="T394" s="15"/>
      <c r="U394" s="15"/>
    </row>
    <row r="395" spans="1:21" x14ac:dyDescent="0.25">
      <c r="A395" s="32">
        <v>391</v>
      </c>
      <c r="B395" s="39">
        <v>51122110</v>
      </c>
      <c r="C395" s="38" t="s">
        <v>113</v>
      </c>
      <c r="D395" s="33" t="s">
        <v>114</v>
      </c>
      <c r="E395" s="33"/>
      <c r="F395" s="36">
        <v>4463</v>
      </c>
      <c r="G395" s="34">
        <v>96</v>
      </c>
      <c r="H395" s="35">
        <f t="shared" si="40"/>
        <v>4559</v>
      </c>
      <c r="I395" s="14"/>
      <c r="J395" s="16"/>
      <c r="K395" s="14"/>
      <c r="L395" s="17"/>
      <c r="M395" s="17">
        <f t="shared" si="41"/>
        <v>0</v>
      </c>
      <c r="N395" s="17">
        <f t="shared" si="36"/>
        <v>0</v>
      </c>
      <c r="O395" s="17">
        <f t="shared" si="38"/>
        <v>0</v>
      </c>
      <c r="P395" s="17">
        <f t="shared" si="39"/>
        <v>0</v>
      </c>
      <c r="Q395" s="17">
        <f t="shared" si="37"/>
        <v>0</v>
      </c>
      <c r="R395" s="16"/>
      <c r="S395" s="16"/>
      <c r="T395" s="15"/>
      <c r="U395" s="15"/>
    </row>
    <row r="396" spans="1:21" x14ac:dyDescent="0.25">
      <c r="A396" s="32">
        <v>392</v>
      </c>
      <c r="B396" s="39">
        <v>51101815</v>
      </c>
      <c r="C396" s="38" t="s">
        <v>115</v>
      </c>
      <c r="D396" s="33" t="s">
        <v>116</v>
      </c>
      <c r="E396" s="33"/>
      <c r="F396" s="34">
        <v>3</v>
      </c>
      <c r="G396" s="34"/>
      <c r="H396" s="35">
        <f t="shared" si="40"/>
        <v>3</v>
      </c>
      <c r="I396" s="14"/>
      <c r="J396" s="16"/>
      <c r="K396" s="14"/>
      <c r="L396" s="17"/>
      <c r="M396" s="17">
        <f t="shared" si="41"/>
        <v>0</v>
      </c>
      <c r="N396" s="17">
        <f t="shared" si="36"/>
        <v>0</v>
      </c>
      <c r="O396" s="17">
        <f t="shared" si="38"/>
        <v>0</v>
      </c>
      <c r="P396" s="17">
        <f t="shared" si="39"/>
        <v>0</v>
      </c>
      <c r="Q396" s="17">
        <f t="shared" si="37"/>
        <v>0</v>
      </c>
      <c r="R396" s="16"/>
      <c r="S396" s="16"/>
      <c r="T396" s="15"/>
      <c r="U396" s="15"/>
    </row>
    <row r="397" spans="1:21" x14ac:dyDescent="0.25">
      <c r="A397" s="32">
        <v>393</v>
      </c>
      <c r="B397" s="39">
        <v>51101815</v>
      </c>
      <c r="C397" s="38" t="s">
        <v>117</v>
      </c>
      <c r="D397" s="33" t="s">
        <v>118</v>
      </c>
      <c r="E397" s="33"/>
      <c r="F397" s="34">
        <v>83</v>
      </c>
      <c r="G397" s="34">
        <v>102</v>
      </c>
      <c r="H397" s="35">
        <f t="shared" si="40"/>
        <v>185</v>
      </c>
      <c r="I397" s="14"/>
      <c r="J397" s="16"/>
      <c r="K397" s="14"/>
      <c r="L397" s="17"/>
      <c r="M397" s="17">
        <f t="shared" si="41"/>
        <v>0</v>
      </c>
      <c r="N397" s="17">
        <f t="shared" si="36"/>
        <v>0</v>
      </c>
      <c r="O397" s="17">
        <f t="shared" si="38"/>
        <v>0</v>
      </c>
      <c r="P397" s="17">
        <f t="shared" si="39"/>
        <v>0</v>
      </c>
      <c r="Q397" s="17">
        <f t="shared" si="37"/>
        <v>0</v>
      </c>
      <c r="R397" s="16"/>
      <c r="S397" s="16"/>
      <c r="T397" s="15"/>
      <c r="U397" s="15"/>
    </row>
    <row r="398" spans="1:21" x14ac:dyDescent="0.25">
      <c r="A398" s="32">
        <v>394</v>
      </c>
      <c r="B398" s="39">
        <v>51101815</v>
      </c>
      <c r="C398" s="38" t="s">
        <v>119</v>
      </c>
      <c r="D398" s="33" t="s">
        <v>120</v>
      </c>
      <c r="E398" s="33"/>
      <c r="F398" s="34">
        <v>83</v>
      </c>
      <c r="G398" s="34"/>
      <c r="H398" s="35">
        <f t="shared" si="40"/>
        <v>83</v>
      </c>
      <c r="I398" s="14"/>
      <c r="J398" s="16"/>
      <c r="K398" s="14"/>
      <c r="L398" s="17"/>
      <c r="M398" s="17">
        <f t="shared" si="41"/>
        <v>0</v>
      </c>
      <c r="N398" s="17">
        <f t="shared" si="36"/>
        <v>0</v>
      </c>
      <c r="O398" s="17">
        <f t="shared" si="38"/>
        <v>0</v>
      </c>
      <c r="P398" s="17">
        <f t="shared" si="39"/>
        <v>0</v>
      </c>
      <c r="Q398" s="17">
        <f t="shared" si="37"/>
        <v>0</v>
      </c>
      <c r="R398" s="16"/>
      <c r="S398" s="16"/>
      <c r="T398" s="15"/>
      <c r="U398" s="15"/>
    </row>
    <row r="399" spans="1:21" x14ac:dyDescent="0.25">
      <c r="A399" s="32">
        <v>395</v>
      </c>
      <c r="B399" s="39">
        <v>51101631</v>
      </c>
      <c r="C399" s="38" t="s">
        <v>121</v>
      </c>
      <c r="D399" s="33" t="s">
        <v>122</v>
      </c>
      <c r="E399" s="33"/>
      <c r="F399" s="34">
        <v>19</v>
      </c>
      <c r="G399" s="34"/>
      <c r="H399" s="35">
        <f t="shared" si="40"/>
        <v>19</v>
      </c>
      <c r="I399" s="14"/>
      <c r="J399" s="16"/>
      <c r="K399" s="14"/>
      <c r="L399" s="17"/>
      <c r="M399" s="17">
        <f t="shared" si="41"/>
        <v>0</v>
      </c>
      <c r="N399" s="17">
        <f t="shared" si="36"/>
        <v>0</v>
      </c>
      <c r="O399" s="17">
        <f t="shared" si="38"/>
        <v>0</v>
      </c>
      <c r="P399" s="17">
        <f t="shared" si="39"/>
        <v>0</v>
      </c>
      <c r="Q399" s="17">
        <f t="shared" si="37"/>
        <v>0</v>
      </c>
      <c r="R399" s="16"/>
      <c r="S399" s="16"/>
      <c r="T399" s="15"/>
      <c r="U399" s="15"/>
    </row>
    <row r="400" spans="1:21" x14ac:dyDescent="0.25">
      <c r="A400" s="32">
        <v>396</v>
      </c>
      <c r="B400" s="39">
        <v>51102206</v>
      </c>
      <c r="C400" s="38" t="s">
        <v>123</v>
      </c>
      <c r="D400" s="33" t="s">
        <v>124</v>
      </c>
      <c r="E400" s="33"/>
      <c r="F400" s="34">
        <v>19</v>
      </c>
      <c r="G400" s="34"/>
      <c r="H400" s="35">
        <f t="shared" si="40"/>
        <v>19</v>
      </c>
      <c r="I400" s="14"/>
      <c r="J400" s="16"/>
      <c r="K400" s="14"/>
      <c r="L400" s="17"/>
      <c r="M400" s="17">
        <f t="shared" si="41"/>
        <v>0</v>
      </c>
      <c r="N400" s="17">
        <f t="shared" si="36"/>
        <v>0</v>
      </c>
      <c r="O400" s="17">
        <f t="shared" si="38"/>
        <v>0</v>
      </c>
      <c r="P400" s="17">
        <f t="shared" si="39"/>
        <v>0</v>
      </c>
      <c r="Q400" s="17">
        <f t="shared" si="37"/>
        <v>0</v>
      </c>
      <c r="R400" s="16"/>
      <c r="S400" s="16"/>
      <c r="T400" s="15"/>
      <c r="U400" s="15"/>
    </row>
    <row r="401" spans="1:21" x14ac:dyDescent="0.25">
      <c r="A401" s="32">
        <v>397</v>
      </c>
      <c r="B401" s="39">
        <v>51102717</v>
      </c>
      <c r="C401" s="38" t="s">
        <v>125</v>
      </c>
      <c r="D401" s="33" t="s">
        <v>126</v>
      </c>
      <c r="E401" s="33"/>
      <c r="F401" s="34">
        <v>128</v>
      </c>
      <c r="G401" s="34">
        <v>60</v>
      </c>
      <c r="H401" s="35">
        <f t="shared" si="40"/>
        <v>188</v>
      </c>
      <c r="I401" s="14"/>
      <c r="J401" s="16"/>
      <c r="K401" s="14"/>
      <c r="L401" s="17"/>
      <c r="M401" s="17">
        <f t="shared" si="41"/>
        <v>0</v>
      </c>
      <c r="N401" s="17">
        <f t="shared" si="36"/>
        <v>0</v>
      </c>
      <c r="O401" s="17">
        <f t="shared" si="38"/>
        <v>0</v>
      </c>
      <c r="P401" s="17">
        <f t="shared" si="39"/>
        <v>0</v>
      </c>
      <c r="Q401" s="17">
        <f t="shared" si="37"/>
        <v>0</v>
      </c>
      <c r="R401" s="16"/>
      <c r="S401" s="16"/>
      <c r="T401" s="15"/>
      <c r="U401" s="15"/>
    </row>
    <row r="402" spans="1:21" x14ac:dyDescent="0.25">
      <c r="A402" s="32">
        <v>398</v>
      </c>
      <c r="B402" s="39">
        <v>51121603</v>
      </c>
      <c r="C402" s="38" t="s">
        <v>127</v>
      </c>
      <c r="D402" s="33" t="s">
        <v>129</v>
      </c>
      <c r="E402" s="33"/>
      <c r="F402" s="34">
        <v>587</v>
      </c>
      <c r="G402" s="34">
        <v>36</v>
      </c>
      <c r="H402" s="35">
        <f t="shared" si="40"/>
        <v>623</v>
      </c>
      <c r="I402" s="14"/>
      <c r="J402" s="16"/>
      <c r="K402" s="14"/>
      <c r="L402" s="17"/>
      <c r="M402" s="17">
        <f t="shared" si="41"/>
        <v>0</v>
      </c>
      <c r="N402" s="17">
        <f t="shared" si="36"/>
        <v>0</v>
      </c>
      <c r="O402" s="17">
        <f t="shared" si="38"/>
        <v>0</v>
      </c>
      <c r="P402" s="17">
        <f t="shared" si="39"/>
        <v>0</v>
      </c>
      <c r="Q402" s="17">
        <f t="shared" si="37"/>
        <v>0</v>
      </c>
      <c r="R402" s="16"/>
      <c r="S402" s="16"/>
      <c r="T402" s="15"/>
      <c r="U402" s="15"/>
    </row>
    <row r="403" spans="1:21" x14ac:dyDescent="0.25">
      <c r="A403" s="32">
        <v>399</v>
      </c>
      <c r="B403" s="39">
        <v>51121758</v>
      </c>
      <c r="C403" s="38" t="s">
        <v>130</v>
      </c>
      <c r="D403" s="33" t="s">
        <v>131</v>
      </c>
      <c r="E403" s="33"/>
      <c r="F403" s="34">
        <v>77</v>
      </c>
      <c r="G403" s="34"/>
      <c r="H403" s="35">
        <f t="shared" si="40"/>
        <v>77</v>
      </c>
      <c r="I403" s="14"/>
      <c r="J403" s="16"/>
      <c r="K403" s="14"/>
      <c r="L403" s="17"/>
      <c r="M403" s="17">
        <f t="shared" si="41"/>
        <v>0</v>
      </c>
      <c r="N403" s="17">
        <f t="shared" si="36"/>
        <v>0</v>
      </c>
      <c r="O403" s="17">
        <f t="shared" si="38"/>
        <v>0</v>
      </c>
      <c r="P403" s="17">
        <f t="shared" si="39"/>
        <v>0</v>
      </c>
      <c r="Q403" s="17">
        <f t="shared" si="37"/>
        <v>0</v>
      </c>
      <c r="R403" s="16"/>
      <c r="S403" s="16"/>
      <c r="T403" s="15"/>
      <c r="U403" s="15"/>
    </row>
    <row r="404" spans="1:21" x14ac:dyDescent="0.25">
      <c r="A404" s="32">
        <v>400</v>
      </c>
      <c r="B404" s="39">
        <v>51151727</v>
      </c>
      <c r="C404" s="38" t="s">
        <v>132</v>
      </c>
      <c r="D404" s="33" t="s">
        <v>133</v>
      </c>
      <c r="E404" s="33"/>
      <c r="F404" s="36">
        <v>5100</v>
      </c>
      <c r="G404" s="34">
        <v>492</v>
      </c>
      <c r="H404" s="35">
        <f t="shared" si="40"/>
        <v>5592</v>
      </c>
      <c r="I404" s="14"/>
      <c r="J404" s="16"/>
      <c r="K404" s="14"/>
      <c r="L404" s="17"/>
      <c r="M404" s="17">
        <f t="shared" si="41"/>
        <v>0</v>
      </c>
      <c r="N404" s="17">
        <f t="shared" si="36"/>
        <v>0</v>
      </c>
      <c r="O404" s="17">
        <f t="shared" si="38"/>
        <v>0</v>
      </c>
      <c r="P404" s="17">
        <f t="shared" si="39"/>
        <v>0</v>
      </c>
      <c r="Q404" s="17">
        <f t="shared" si="37"/>
        <v>0</v>
      </c>
      <c r="R404" s="16"/>
      <c r="S404" s="16"/>
      <c r="T404" s="15"/>
      <c r="U404" s="15"/>
    </row>
    <row r="405" spans="1:21" x14ac:dyDescent="0.25">
      <c r="A405" s="32">
        <v>401</v>
      </c>
      <c r="B405" s="39">
        <v>51101546</v>
      </c>
      <c r="C405" s="38" t="s">
        <v>134</v>
      </c>
      <c r="D405" s="33" t="s">
        <v>135</v>
      </c>
      <c r="E405" s="33"/>
      <c r="F405" s="34">
        <v>159</v>
      </c>
      <c r="G405" s="34"/>
      <c r="H405" s="35">
        <f t="shared" si="40"/>
        <v>159</v>
      </c>
      <c r="I405" s="14"/>
      <c r="J405" s="16"/>
      <c r="K405" s="14"/>
      <c r="L405" s="17"/>
      <c r="M405" s="17">
        <f t="shared" si="41"/>
        <v>0</v>
      </c>
      <c r="N405" s="17">
        <f t="shared" si="36"/>
        <v>0</v>
      </c>
      <c r="O405" s="17">
        <f t="shared" si="38"/>
        <v>0</v>
      </c>
      <c r="P405" s="17">
        <f t="shared" si="39"/>
        <v>0</v>
      </c>
      <c r="Q405" s="17">
        <f t="shared" si="37"/>
        <v>0</v>
      </c>
      <c r="R405" s="16"/>
      <c r="S405" s="16"/>
      <c r="T405" s="15"/>
      <c r="U405" s="15"/>
    </row>
    <row r="406" spans="1:21" x14ac:dyDescent="0.25">
      <c r="A406" s="32">
        <v>402</v>
      </c>
      <c r="B406" s="39">
        <v>42231803</v>
      </c>
      <c r="C406" s="38" t="s">
        <v>136</v>
      </c>
      <c r="D406" s="33" t="s">
        <v>137</v>
      </c>
      <c r="E406" s="33"/>
      <c r="F406" s="34">
        <v>77</v>
      </c>
      <c r="G406" s="34"/>
      <c r="H406" s="35">
        <f t="shared" si="40"/>
        <v>77</v>
      </c>
      <c r="I406" s="14"/>
      <c r="J406" s="16"/>
      <c r="K406" s="14"/>
      <c r="L406" s="17"/>
      <c r="M406" s="17">
        <f t="shared" si="41"/>
        <v>0</v>
      </c>
      <c r="N406" s="17">
        <f t="shared" si="36"/>
        <v>0</v>
      </c>
      <c r="O406" s="17">
        <f t="shared" si="38"/>
        <v>0</v>
      </c>
      <c r="P406" s="17">
        <f t="shared" si="39"/>
        <v>0</v>
      </c>
      <c r="Q406" s="17">
        <f t="shared" si="37"/>
        <v>0</v>
      </c>
      <c r="R406" s="16"/>
      <c r="S406" s="16"/>
      <c r="T406" s="15"/>
      <c r="U406" s="15"/>
    </row>
    <row r="407" spans="1:21" x14ac:dyDescent="0.25">
      <c r="A407" s="32">
        <v>403</v>
      </c>
      <c r="B407" s="39">
        <v>42231803</v>
      </c>
      <c r="C407" s="38" t="s">
        <v>138</v>
      </c>
      <c r="D407" s="33" t="s">
        <v>139</v>
      </c>
      <c r="E407" s="33"/>
      <c r="F407" s="34">
        <v>51</v>
      </c>
      <c r="G407" s="34"/>
      <c r="H407" s="35">
        <f t="shared" si="40"/>
        <v>51</v>
      </c>
      <c r="I407" s="14"/>
      <c r="J407" s="16"/>
      <c r="K407" s="14"/>
      <c r="L407" s="17"/>
      <c r="M407" s="17">
        <f t="shared" si="41"/>
        <v>0</v>
      </c>
      <c r="N407" s="17">
        <f t="shared" si="36"/>
        <v>0</v>
      </c>
      <c r="O407" s="17">
        <f t="shared" si="38"/>
        <v>0</v>
      </c>
      <c r="P407" s="17">
        <f t="shared" si="39"/>
        <v>0</v>
      </c>
      <c r="Q407" s="17">
        <f t="shared" si="37"/>
        <v>0</v>
      </c>
      <c r="R407" s="16"/>
      <c r="S407" s="16"/>
      <c r="T407" s="15"/>
      <c r="U407" s="15"/>
    </row>
    <row r="408" spans="1:21" x14ac:dyDescent="0.25">
      <c r="A408" s="32">
        <v>404</v>
      </c>
      <c r="B408" s="39">
        <v>51182304</v>
      </c>
      <c r="C408" s="38" t="s">
        <v>140</v>
      </c>
      <c r="D408" s="33" t="s">
        <v>141</v>
      </c>
      <c r="E408" s="33"/>
      <c r="F408" s="34">
        <v>26</v>
      </c>
      <c r="G408" s="34"/>
      <c r="H408" s="35">
        <f t="shared" si="40"/>
        <v>26</v>
      </c>
      <c r="I408" s="14"/>
      <c r="J408" s="16"/>
      <c r="K408" s="14"/>
      <c r="L408" s="17"/>
      <c r="M408" s="17">
        <f t="shared" si="41"/>
        <v>0</v>
      </c>
      <c r="N408" s="17">
        <f t="shared" si="36"/>
        <v>0</v>
      </c>
      <c r="O408" s="17">
        <f t="shared" si="38"/>
        <v>0</v>
      </c>
      <c r="P408" s="17">
        <f t="shared" si="39"/>
        <v>0</v>
      </c>
      <c r="Q408" s="17">
        <f t="shared" si="37"/>
        <v>0</v>
      </c>
      <c r="R408" s="16"/>
      <c r="S408" s="16"/>
      <c r="T408" s="15"/>
      <c r="U408" s="15"/>
    </row>
    <row r="409" spans="1:21" x14ac:dyDescent="0.25">
      <c r="A409" s="32">
        <v>405</v>
      </c>
      <c r="B409" s="39">
        <v>51141703</v>
      </c>
      <c r="C409" s="38" t="s">
        <v>142</v>
      </c>
      <c r="D409" s="33" t="s">
        <v>143</v>
      </c>
      <c r="E409" s="33"/>
      <c r="F409" s="34">
        <v>13</v>
      </c>
      <c r="G409" s="34"/>
      <c r="H409" s="35">
        <f t="shared" si="40"/>
        <v>13</v>
      </c>
      <c r="I409" s="14"/>
      <c r="J409" s="16"/>
      <c r="K409" s="14"/>
      <c r="L409" s="17"/>
      <c r="M409" s="17">
        <f t="shared" si="41"/>
        <v>0</v>
      </c>
      <c r="N409" s="17">
        <f t="shared" si="36"/>
        <v>0</v>
      </c>
      <c r="O409" s="17">
        <f t="shared" si="38"/>
        <v>0</v>
      </c>
      <c r="P409" s="17">
        <f t="shared" si="39"/>
        <v>0</v>
      </c>
      <c r="Q409" s="17">
        <f t="shared" si="37"/>
        <v>0</v>
      </c>
      <c r="R409" s="16"/>
      <c r="S409" s="16"/>
      <c r="T409" s="15"/>
      <c r="U409" s="15"/>
    </row>
    <row r="410" spans="1:21" x14ac:dyDescent="0.25">
      <c r="A410" s="32">
        <v>406</v>
      </c>
      <c r="B410" s="39">
        <v>51141703</v>
      </c>
      <c r="C410" s="38" t="s">
        <v>144</v>
      </c>
      <c r="D410" s="33" t="s">
        <v>145</v>
      </c>
      <c r="E410" s="33"/>
      <c r="F410" s="34">
        <v>64</v>
      </c>
      <c r="G410" s="34">
        <v>84</v>
      </c>
      <c r="H410" s="35">
        <f t="shared" si="40"/>
        <v>148</v>
      </c>
      <c r="I410" s="14"/>
      <c r="J410" s="16"/>
      <c r="K410" s="14"/>
      <c r="L410" s="17"/>
      <c r="M410" s="17">
        <f t="shared" si="41"/>
        <v>0</v>
      </c>
      <c r="N410" s="17">
        <f t="shared" si="36"/>
        <v>0</v>
      </c>
      <c r="O410" s="17">
        <f t="shared" si="38"/>
        <v>0</v>
      </c>
      <c r="P410" s="17">
        <f t="shared" si="39"/>
        <v>0</v>
      </c>
      <c r="Q410" s="17">
        <f t="shared" si="37"/>
        <v>0</v>
      </c>
      <c r="R410" s="16"/>
      <c r="S410" s="16"/>
      <c r="T410" s="15"/>
      <c r="U410" s="15"/>
    </row>
    <row r="411" spans="1:21" x14ac:dyDescent="0.25">
      <c r="A411" s="32">
        <v>407</v>
      </c>
      <c r="B411" s="39">
        <v>51141703</v>
      </c>
      <c r="C411" s="38" t="s">
        <v>146</v>
      </c>
      <c r="D411" s="33" t="s">
        <v>147</v>
      </c>
      <c r="E411" s="33"/>
      <c r="F411" s="34">
        <v>383</v>
      </c>
      <c r="G411" s="34">
        <v>54</v>
      </c>
      <c r="H411" s="35">
        <f t="shared" si="40"/>
        <v>437</v>
      </c>
      <c r="I411" s="14"/>
      <c r="J411" s="16"/>
      <c r="K411" s="14"/>
      <c r="L411" s="17"/>
      <c r="M411" s="17">
        <f t="shared" si="41"/>
        <v>0</v>
      </c>
      <c r="N411" s="17">
        <f t="shared" si="36"/>
        <v>0</v>
      </c>
      <c r="O411" s="17">
        <f t="shared" si="38"/>
        <v>0</v>
      </c>
      <c r="P411" s="17">
        <f t="shared" si="39"/>
        <v>0</v>
      </c>
      <c r="Q411" s="17">
        <f t="shared" si="37"/>
        <v>0</v>
      </c>
      <c r="R411" s="16"/>
      <c r="S411" s="16"/>
      <c r="T411" s="15"/>
      <c r="U411" s="15"/>
    </row>
    <row r="412" spans="1:21" x14ac:dyDescent="0.25">
      <c r="A412" s="32">
        <v>408</v>
      </c>
      <c r="B412" s="39">
        <v>51171909</v>
      </c>
      <c r="C412" s="38" t="s">
        <v>148</v>
      </c>
      <c r="D412" s="33" t="s">
        <v>149</v>
      </c>
      <c r="E412" s="33"/>
      <c r="F412" s="36">
        <v>20400</v>
      </c>
      <c r="G412" s="36">
        <v>5544</v>
      </c>
      <c r="H412" s="35">
        <f t="shared" si="40"/>
        <v>25944</v>
      </c>
      <c r="I412" s="14"/>
      <c r="J412" s="16"/>
      <c r="K412" s="14"/>
      <c r="L412" s="17"/>
      <c r="M412" s="17">
        <f t="shared" si="41"/>
        <v>0</v>
      </c>
      <c r="N412" s="17">
        <f t="shared" si="36"/>
        <v>0</v>
      </c>
      <c r="O412" s="17">
        <f t="shared" si="38"/>
        <v>0</v>
      </c>
      <c r="P412" s="17">
        <f t="shared" si="39"/>
        <v>0</v>
      </c>
      <c r="Q412" s="17">
        <f t="shared" si="37"/>
        <v>0</v>
      </c>
      <c r="R412" s="16"/>
      <c r="S412" s="16"/>
      <c r="T412" s="15"/>
      <c r="U412" s="15"/>
    </row>
    <row r="413" spans="1:21" x14ac:dyDescent="0.25">
      <c r="A413" s="32">
        <v>409</v>
      </c>
      <c r="B413" s="39">
        <v>51171909</v>
      </c>
      <c r="C413" s="38" t="s">
        <v>150</v>
      </c>
      <c r="D413" s="33" t="s">
        <v>151</v>
      </c>
      <c r="E413" s="33"/>
      <c r="F413" s="36">
        <v>13451</v>
      </c>
      <c r="G413" s="36">
        <v>1838</v>
      </c>
      <c r="H413" s="35">
        <f t="shared" si="40"/>
        <v>15289</v>
      </c>
      <c r="I413" s="14"/>
      <c r="J413" s="16"/>
      <c r="K413" s="14"/>
      <c r="L413" s="17"/>
      <c r="M413" s="17">
        <f t="shared" si="41"/>
        <v>0</v>
      </c>
      <c r="N413" s="17">
        <f t="shared" si="36"/>
        <v>0</v>
      </c>
      <c r="O413" s="17">
        <f t="shared" si="38"/>
        <v>0</v>
      </c>
      <c r="P413" s="17">
        <f t="shared" si="39"/>
        <v>0</v>
      </c>
      <c r="Q413" s="17">
        <f t="shared" si="37"/>
        <v>0</v>
      </c>
      <c r="R413" s="16"/>
      <c r="S413" s="16"/>
      <c r="T413" s="15"/>
      <c r="U413" s="15"/>
    </row>
    <row r="414" spans="1:21" x14ac:dyDescent="0.25">
      <c r="A414" s="32">
        <v>410</v>
      </c>
      <c r="B414" s="39">
        <v>51171804</v>
      </c>
      <c r="C414" s="38" t="s">
        <v>152</v>
      </c>
      <c r="D414" s="33" t="s">
        <v>153</v>
      </c>
      <c r="E414" s="33"/>
      <c r="F414" s="36">
        <v>2837</v>
      </c>
      <c r="G414" s="34">
        <v>198</v>
      </c>
      <c r="H414" s="35">
        <f t="shared" si="40"/>
        <v>3035</v>
      </c>
      <c r="I414" s="14"/>
      <c r="J414" s="16"/>
      <c r="K414" s="14"/>
      <c r="L414" s="17"/>
      <c r="M414" s="17">
        <f t="shared" si="41"/>
        <v>0</v>
      </c>
      <c r="N414" s="17">
        <f t="shared" si="36"/>
        <v>0</v>
      </c>
      <c r="O414" s="17">
        <f t="shared" si="38"/>
        <v>0</v>
      </c>
      <c r="P414" s="17">
        <f t="shared" si="39"/>
        <v>0</v>
      </c>
      <c r="Q414" s="17">
        <f t="shared" si="37"/>
        <v>0</v>
      </c>
      <c r="R414" s="16"/>
      <c r="S414" s="16"/>
      <c r="T414" s="15"/>
      <c r="U414" s="15"/>
    </row>
    <row r="415" spans="1:21" x14ac:dyDescent="0.25">
      <c r="A415" s="32">
        <v>411</v>
      </c>
      <c r="B415" s="39">
        <v>51101562</v>
      </c>
      <c r="C415" s="38" t="s">
        <v>154</v>
      </c>
      <c r="D415" s="33" t="s">
        <v>155</v>
      </c>
      <c r="E415" s="33"/>
      <c r="F415" s="36">
        <v>15300</v>
      </c>
      <c r="G415" s="36">
        <v>28350</v>
      </c>
      <c r="H415" s="35">
        <f t="shared" si="40"/>
        <v>43650</v>
      </c>
      <c r="I415" s="14"/>
      <c r="J415" s="16"/>
      <c r="K415" s="14"/>
      <c r="L415" s="17"/>
      <c r="M415" s="17">
        <f t="shared" si="41"/>
        <v>0</v>
      </c>
      <c r="N415" s="17">
        <f t="shared" si="36"/>
        <v>0</v>
      </c>
      <c r="O415" s="17">
        <f t="shared" si="38"/>
        <v>0</v>
      </c>
      <c r="P415" s="17">
        <f t="shared" si="39"/>
        <v>0</v>
      </c>
      <c r="Q415" s="17">
        <f t="shared" si="37"/>
        <v>0</v>
      </c>
      <c r="R415" s="16"/>
      <c r="S415" s="16"/>
      <c r="T415" s="15"/>
      <c r="U415" s="15"/>
    </row>
    <row r="416" spans="1:21" x14ac:dyDescent="0.25">
      <c r="A416" s="32">
        <v>412</v>
      </c>
      <c r="B416" s="39">
        <v>51172106</v>
      </c>
      <c r="C416" s="38" t="s">
        <v>156</v>
      </c>
      <c r="D416" s="33" t="s">
        <v>157</v>
      </c>
      <c r="E416" s="33"/>
      <c r="F416" s="34">
        <v>64</v>
      </c>
      <c r="G416" s="34"/>
      <c r="H416" s="35">
        <f t="shared" si="40"/>
        <v>64</v>
      </c>
      <c r="I416" s="14"/>
      <c r="J416" s="16"/>
      <c r="K416" s="14"/>
      <c r="L416" s="17"/>
      <c r="M416" s="17">
        <f t="shared" si="41"/>
        <v>0</v>
      </c>
      <c r="N416" s="17">
        <f t="shared" si="36"/>
        <v>0</v>
      </c>
      <c r="O416" s="17">
        <f t="shared" si="38"/>
        <v>0</v>
      </c>
      <c r="P416" s="17">
        <f t="shared" si="39"/>
        <v>0</v>
      </c>
      <c r="Q416" s="17">
        <f t="shared" si="37"/>
        <v>0</v>
      </c>
      <c r="R416" s="16"/>
      <c r="S416" s="16"/>
      <c r="T416" s="15"/>
      <c r="U416" s="15"/>
    </row>
    <row r="417" spans="1:21" x14ac:dyDescent="0.25">
      <c r="A417" s="32">
        <v>413</v>
      </c>
      <c r="B417" s="39">
        <v>51142207</v>
      </c>
      <c r="C417" s="38" t="s">
        <v>158</v>
      </c>
      <c r="D417" s="33" t="s">
        <v>159</v>
      </c>
      <c r="E417" s="33"/>
      <c r="F417" s="34">
        <v>893</v>
      </c>
      <c r="G417" s="34"/>
      <c r="H417" s="35">
        <f t="shared" si="40"/>
        <v>893</v>
      </c>
      <c r="I417" s="14"/>
      <c r="J417" s="16"/>
      <c r="K417" s="14"/>
      <c r="L417" s="17"/>
      <c r="M417" s="17">
        <f t="shared" si="41"/>
        <v>0</v>
      </c>
      <c r="N417" s="17">
        <f t="shared" si="36"/>
        <v>0</v>
      </c>
      <c r="O417" s="17">
        <f t="shared" si="38"/>
        <v>0</v>
      </c>
      <c r="P417" s="17">
        <f t="shared" si="39"/>
        <v>0</v>
      </c>
      <c r="Q417" s="17">
        <f t="shared" si="37"/>
        <v>0</v>
      </c>
      <c r="R417" s="16"/>
      <c r="S417" s="16"/>
      <c r="T417" s="15"/>
      <c r="U417" s="15"/>
    </row>
    <row r="418" spans="1:21" x14ac:dyDescent="0.25">
      <c r="A418" s="32">
        <v>414</v>
      </c>
      <c r="B418" s="39">
        <v>51161901</v>
      </c>
      <c r="C418" s="38" t="s">
        <v>160</v>
      </c>
      <c r="D418" s="33" t="s">
        <v>161</v>
      </c>
      <c r="E418" s="33"/>
      <c r="F418" s="34">
        <v>153</v>
      </c>
      <c r="G418" s="34">
        <v>27</v>
      </c>
      <c r="H418" s="35">
        <f t="shared" si="40"/>
        <v>180</v>
      </c>
      <c r="I418" s="14"/>
      <c r="J418" s="16"/>
      <c r="K418" s="14"/>
      <c r="L418" s="17"/>
      <c r="M418" s="17">
        <f t="shared" si="41"/>
        <v>0</v>
      </c>
      <c r="N418" s="17">
        <f t="shared" si="36"/>
        <v>0</v>
      </c>
      <c r="O418" s="17">
        <f t="shared" si="38"/>
        <v>0</v>
      </c>
      <c r="P418" s="17">
        <f t="shared" si="39"/>
        <v>0</v>
      </c>
      <c r="Q418" s="17">
        <f t="shared" si="37"/>
        <v>0</v>
      </c>
      <c r="R418" s="16"/>
      <c r="S418" s="16"/>
      <c r="T418" s="15"/>
      <c r="U418" s="15"/>
    </row>
    <row r="419" spans="1:21" x14ac:dyDescent="0.25">
      <c r="A419" s="32">
        <v>415</v>
      </c>
      <c r="B419" s="39">
        <v>51182203</v>
      </c>
      <c r="C419" s="38" t="s">
        <v>162</v>
      </c>
      <c r="D419" s="33" t="s">
        <v>163</v>
      </c>
      <c r="E419" s="33"/>
      <c r="F419" s="36">
        <v>2136</v>
      </c>
      <c r="G419" s="36">
        <v>3901</v>
      </c>
      <c r="H419" s="35">
        <f t="shared" si="40"/>
        <v>6037</v>
      </c>
      <c r="I419" s="14"/>
      <c r="J419" s="16"/>
      <c r="K419" s="14"/>
      <c r="L419" s="17"/>
      <c r="M419" s="17">
        <f t="shared" si="41"/>
        <v>0</v>
      </c>
      <c r="N419" s="17">
        <f t="shared" si="36"/>
        <v>0</v>
      </c>
      <c r="O419" s="17">
        <f t="shared" si="38"/>
        <v>0</v>
      </c>
      <c r="P419" s="17">
        <f t="shared" si="39"/>
        <v>0</v>
      </c>
      <c r="Q419" s="17">
        <f t="shared" si="37"/>
        <v>0</v>
      </c>
      <c r="R419" s="16"/>
      <c r="S419" s="16"/>
      <c r="T419" s="15"/>
      <c r="U419" s="15"/>
    </row>
    <row r="420" spans="1:21" x14ac:dyDescent="0.25">
      <c r="A420" s="32">
        <v>416</v>
      </c>
      <c r="B420" s="39">
        <v>51161901</v>
      </c>
      <c r="C420" s="38" t="s">
        <v>164</v>
      </c>
      <c r="D420" s="33" t="s">
        <v>165</v>
      </c>
      <c r="E420" s="33"/>
      <c r="F420" s="34">
        <v>13</v>
      </c>
      <c r="G420" s="34"/>
      <c r="H420" s="35">
        <f t="shared" si="40"/>
        <v>13</v>
      </c>
      <c r="I420" s="14"/>
      <c r="J420" s="16"/>
      <c r="K420" s="14"/>
      <c r="L420" s="17"/>
      <c r="M420" s="17">
        <f t="shared" si="41"/>
        <v>0</v>
      </c>
      <c r="N420" s="17">
        <f t="shared" si="36"/>
        <v>0</v>
      </c>
      <c r="O420" s="17">
        <f t="shared" si="38"/>
        <v>0</v>
      </c>
      <c r="P420" s="17">
        <f t="shared" si="39"/>
        <v>0</v>
      </c>
      <c r="Q420" s="17">
        <f t="shared" si="37"/>
        <v>0</v>
      </c>
      <c r="R420" s="16"/>
      <c r="S420" s="16"/>
      <c r="T420" s="15"/>
      <c r="U420" s="15"/>
    </row>
    <row r="421" spans="1:21" x14ac:dyDescent="0.25">
      <c r="A421" s="32">
        <v>417</v>
      </c>
      <c r="B421" s="39">
        <v>51142405</v>
      </c>
      <c r="C421" s="38" t="s">
        <v>166</v>
      </c>
      <c r="D421" s="33" t="s">
        <v>167</v>
      </c>
      <c r="E421" s="33"/>
      <c r="F421" s="36">
        <v>4080</v>
      </c>
      <c r="G421" s="34"/>
      <c r="H421" s="35">
        <f t="shared" si="40"/>
        <v>4080</v>
      </c>
      <c r="I421" s="14"/>
      <c r="J421" s="16"/>
      <c r="K421" s="14"/>
      <c r="L421" s="17"/>
      <c r="M421" s="17">
        <f t="shared" si="41"/>
        <v>0</v>
      </c>
      <c r="N421" s="17">
        <f t="shared" si="36"/>
        <v>0</v>
      </c>
      <c r="O421" s="17">
        <f t="shared" si="38"/>
        <v>0</v>
      </c>
      <c r="P421" s="17">
        <f t="shared" si="39"/>
        <v>0</v>
      </c>
      <c r="Q421" s="17">
        <f t="shared" si="37"/>
        <v>0</v>
      </c>
      <c r="R421" s="16"/>
      <c r="S421" s="16"/>
      <c r="T421" s="15"/>
      <c r="U421" s="15"/>
    </row>
    <row r="422" spans="1:21" x14ac:dyDescent="0.25">
      <c r="A422" s="32">
        <v>418</v>
      </c>
      <c r="B422" s="39">
        <v>51101507</v>
      </c>
      <c r="C422" s="38" t="s">
        <v>168</v>
      </c>
      <c r="D422" s="33" t="s">
        <v>169</v>
      </c>
      <c r="E422" s="33"/>
      <c r="F422" s="34">
        <v>70</v>
      </c>
      <c r="G422" s="34">
        <v>720</v>
      </c>
      <c r="H422" s="35">
        <f t="shared" si="40"/>
        <v>790</v>
      </c>
      <c r="I422" s="14"/>
      <c r="J422" s="16"/>
      <c r="K422" s="14"/>
      <c r="L422" s="17"/>
      <c r="M422" s="17">
        <f t="shared" si="41"/>
        <v>0</v>
      </c>
      <c r="N422" s="17">
        <f t="shared" si="36"/>
        <v>0</v>
      </c>
      <c r="O422" s="17">
        <f t="shared" si="38"/>
        <v>0</v>
      </c>
      <c r="P422" s="17">
        <f t="shared" si="39"/>
        <v>0</v>
      </c>
      <c r="Q422" s="17">
        <f t="shared" si="37"/>
        <v>0</v>
      </c>
      <c r="R422" s="16"/>
      <c r="S422" s="16"/>
      <c r="T422" s="15"/>
      <c r="U422" s="15"/>
    </row>
    <row r="423" spans="1:21" x14ac:dyDescent="0.25">
      <c r="A423" s="32">
        <v>419</v>
      </c>
      <c r="B423" s="39">
        <v>51101507</v>
      </c>
      <c r="C423" s="38" t="s">
        <v>170</v>
      </c>
      <c r="D423" s="33" t="s">
        <v>171</v>
      </c>
      <c r="E423" s="33"/>
      <c r="F423" s="34">
        <v>64</v>
      </c>
      <c r="G423" s="34">
        <v>144</v>
      </c>
      <c r="H423" s="35">
        <f t="shared" si="40"/>
        <v>208</v>
      </c>
      <c r="I423" s="14"/>
      <c r="J423" s="16"/>
      <c r="K423" s="14"/>
      <c r="L423" s="17"/>
      <c r="M423" s="17">
        <f t="shared" si="41"/>
        <v>0</v>
      </c>
      <c r="N423" s="17">
        <f t="shared" si="36"/>
        <v>0</v>
      </c>
      <c r="O423" s="17">
        <f t="shared" si="38"/>
        <v>0</v>
      </c>
      <c r="P423" s="17">
        <f t="shared" si="39"/>
        <v>0</v>
      </c>
      <c r="Q423" s="17">
        <f t="shared" si="37"/>
        <v>0</v>
      </c>
      <c r="R423" s="16"/>
      <c r="S423" s="16"/>
      <c r="T423" s="15"/>
      <c r="U423" s="15"/>
    </row>
    <row r="424" spans="1:21" x14ac:dyDescent="0.25">
      <c r="A424" s="32">
        <v>420</v>
      </c>
      <c r="B424" s="39">
        <v>51101507</v>
      </c>
      <c r="C424" s="38" t="s">
        <v>172</v>
      </c>
      <c r="D424" s="33" t="s">
        <v>173</v>
      </c>
      <c r="E424" s="33"/>
      <c r="F424" s="36">
        <v>1594</v>
      </c>
      <c r="G424" s="36">
        <v>4200</v>
      </c>
      <c r="H424" s="35">
        <f t="shared" si="40"/>
        <v>5794</v>
      </c>
      <c r="I424" s="14"/>
      <c r="J424" s="16"/>
      <c r="K424" s="14"/>
      <c r="L424" s="17"/>
      <c r="M424" s="17">
        <f t="shared" si="41"/>
        <v>0</v>
      </c>
      <c r="N424" s="17">
        <f t="shared" si="36"/>
        <v>0</v>
      </c>
      <c r="O424" s="17">
        <f t="shared" si="38"/>
        <v>0</v>
      </c>
      <c r="P424" s="17">
        <f t="shared" si="39"/>
        <v>0</v>
      </c>
      <c r="Q424" s="17">
        <f t="shared" si="37"/>
        <v>0</v>
      </c>
      <c r="R424" s="16"/>
      <c r="S424" s="16"/>
      <c r="T424" s="15"/>
      <c r="U424" s="15"/>
    </row>
    <row r="425" spans="1:21" x14ac:dyDescent="0.25">
      <c r="A425" s="32">
        <v>421</v>
      </c>
      <c r="B425" s="39">
        <v>51101507</v>
      </c>
      <c r="C425" s="38" t="s">
        <v>174</v>
      </c>
      <c r="D425" s="33" t="s">
        <v>175</v>
      </c>
      <c r="E425" s="33"/>
      <c r="F425" s="36">
        <v>2550</v>
      </c>
      <c r="G425" s="34">
        <v>690</v>
      </c>
      <c r="H425" s="35">
        <f t="shared" si="40"/>
        <v>3240</v>
      </c>
      <c r="I425" s="14"/>
      <c r="J425" s="16"/>
      <c r="K425" s="14"/>
      <c r="L425" s="17"/>
      <c r="M425" s="17">
        <f t="shared" si="41"/>
        <v>0</v>
      </c>
      <c r="N425" s="17">
        <f t="shared" si="36"/>
        <v>0</v>
      </c>
      <c r="O425" s="17">
        <f t="shared" si="38"/>
        <v>0</v>
      </c>
      <c r="P425" s="17">
        <f t="shared" si="39"/>
        <v>0</v>
      </c>
      <c r="Q425" s="17">
        <f t="shared" si="37"/>
        <v>0</v>
      </c>
      <c r="R425" s="16"/>
      <c r="S425" s="16"/>
      <c r="T425" s="15"/>
      <c r="U425" s="15"/>
    </row>
    <row r="426" spans="1:21" x14ac:dyDescent="0.25">
      <c r="A426" s="32">
        <v>422</v>
      </c>
      <c r="B426" s="39">
        <v>51132001</v>
      </c>
      <c r="C426" s="38" t="s">
        <v>176</v>
      </c>
      <c r="D426" s="33" t="s">
        <v>177</v>
      </c>
      <c r="E426" s="33"/>
      <c r="F426" s="34">
        <v>45</v>
      </c>
      <c r="G426" s="34"/>
      <c r="H426" s="35">
        <f t="shared" si="40"/>
        <v>45</v>
      </c>
      <c r="I426" s="14"/>
      <c r="J426" s="16"/>
      <c r="K426" s="14"/>
      <c r="L426" s="17"/>
      <c r="M426" s="17">
        <f t="shared" si="41"/>
        <v>0</v>
      </c>
      <c r="N426" s="17">
        <f t="shared" si="36"/>
        <v>0</v>
      </c>
      <c r="O426" s="17">
        <f t="shared" si="38"/>
        <v>0</v>
      </c>
      <c r="P426" s="17">
        <f t="shared" si="39"/>
        <v>0</v>
      </c>
      <c r="Q426" s="17">
        <f t="shared" si="37"/>
        <v>0</v>
      </c>
      <c r="R426" s="16"/>
      <c r="S426" s="16"/>
      <c r="T426" s="15"/>
      <c r="U426" s="15"/>
    </row>
    <row r="427" spans="1:21" x14ac:dyDescent="0.25">
      <c r="A427" s="32">
        <v>423</v>
      </c>
      <c r="B427" s="39">
        <v>51241114</v>
      </c>
      <c r="C427" s="38" t="s">
        <v>178</v>
      </c>
      <c r="D427" s="33" t="s">
        <v>179</v>
      </c>
      <c r="E427" s="33"/>
      <c r="F427" s="34">
        <v>4</v>
      </c>
      <c r="G427" s="34">
        <v>1</v>
      </c>
      <c r="H427" s="35">
        <f t="shared" si="40"/>
        <v>5</v>
      </c>
      <c r="I427" s="14"/>
      <c r="J427" s="16"/>
      <c r="K427" s="14"/>
      <c r="L427" s="17"/>
      <c r="M427" s="17">
        <f t="shared" si="41"/>
        <v>0</v>
      </c>
      <c r="N427" s="17">
        <f t="shared" si="36"/>
        <v>0</v>
      </c>
      <c r="O427" s="17">
        <f t="shared" si="38"/>
        <v>0</v>
      </c>
      <c r="P427" s="17">
        <f t="shared" si="39"/>
        <v>0</v>
      </c>
      <c r="Q427" s="17">
        <f t="shared" si="37"/>
        <v>0</v>
      </c>
      <c r="R427" s="16"/>
      <c r="S427" s="16"/>
      <c r="T427" s="15"/>
      <c r="U427" s="15"/>
    </row>
    <row r="428" spans="1:21" x14ac:dyDescent="0.25">
      <c r="A428" s="32">
        <v>424</v>
      </c>
      <c r="B428" s="39">
        <v>51101561</v>
      </c>
      <c r="C428" s="38" t="s">
        <v>180</v>
      </c>
      <c r="D428" s="33" t="s">
        <v>181</v>
      </c>
      <c r="E428" s="33"/>
      <c r="F428" s="36">
        <v>19125</v>
      </c>
      <c r="G428" s="36">
        <v>3150</v>
      </c>
      <c r="H428" s="35">
        <f t="shared" si="40"/>
        <v>22275</v>
      </c>
      <c r="I428" s="14"/>
      <c r="J428" s="16"/>
      <c r="K428" s="14"/>
      <c r="L428" s="17"/>
      <c r="M428" s="17">
        <f t="shared" si="41"/>
        <v>0</v>
      </c>
      <c r="N428" s="17">
        <f t="shared" si="36"/>
        <v>0</v>
      </c>
      <c r="O428" s="17">
        <f t="shared" si="38"/>
        <v>0</v>
      </c>
      <c r="P428" s="17">
        <f t="shared" si="39"/>
        <v>0</v>
      </c>
      <c r="Q428" s="17">
        <f t="shared" si="37"/>
        <v>0</v>
      </c>
      <c r="R428" s="16"/>
      <c r="S428" s="16"/>
      <c r="T428" s="15"/>
      <c r="U428" s="15"/>
    </row>
    <row r="429" spans="1:21" x14ac:dyDescent="0.25">
      <c r="A429" s="32">
        <v>425</v>
      </c>
      <c r="B429" s="39">
        <v>51151514</v>
      </c>
      <c r="C429" s="38" t="s">
        <v>182</v>
      </c>
      <c r="D429" s="33" t="s">
        <v>183</v>
      </c>
      <c r="E429" s="33"/>
      <c r="F429" s="34">
        <v>19</v>
      </c>
      <c r="G429" s="34"/>
      <c r="H429" s="35">
        <f t="shared" si="40"/>
        <v>19</v>
      </c>
      <c r="I429" s="14"/>
      <c r="J429" s="16"/>
      <c r="K429" s="14"/>
      <c r="L429" s="17"/>
      <c r="M429" s="17">
        <f t="shared" si="41"/>
        <v>0</v>
      </c>
      <c r="N429" s="17">
        <f t="shared" si="36"/>
        <v>0</v>
      </c>
      <c r="O429" s="17">
        <f t="shared" si="38"/>
        <v>0</v>
      </c>
      <c r="P429" s="17">
        <f t="shared" si="39"/>
        <v>0</v>
      </c>
      <c r="Q429" s="17">
        <f t="shared" si="37"/>
        <v>0</v>
      </c>
      <c r="R429" s="16"/>
      <c r="S429" s="16"/>
      <c r="T429" s="15"/>
      <c r="U429" s="15"/>
    </row>
    <row r="430" spans="1:21" x14ac:dyDescent="0.25">
      <c r="A430" s="32">
        <v>426</v>
      </c>
      <c r="B430" s="39">
        <v>51191909</v>
      </c>
      <c r="C430" s="38" t="s">
        <v>184</v>
      </c>
      <c r="D430" s="33" t="s">
        <v>185</v>
      </c>
      <c r="E430" s="33"/>
      <c r="F430" s="34">
        <v>115</v>
      </c>
      <c r="G430" s="34"/>
      <c r="H430" s="35">
        <f t="shared" si="40"/>
        <v>115</v>
      </c>
      <c r="I430" s="14"/>
      <c r="J430" s="16"/>
      <c r="K430" s="14"/>
      <c r="L430" s="17"/>
      <c r="M430" s="17">
        <f t="shared" si="41"/>
        <v>0</v>
      </c>
      <c r="N430" s="17">
        <f t="shared" si="36"/>
        <v>0</v>
      </c>
      <c r="O430" s="17">
        <f t="shared" si="38"/>
        <v>0</v>
      </c>
      <c r="P430" s="17">
        <f t="shared" si="39"/>
        <v>0</v>
      </c>
      <c r="Q430" s="17">
        <f t="shared" si="37"/>
        <v>0</v>
      </c>
      <c r="R430" s="16"/>
      <c r="S430" s="16"/>
      <c r="T430" s="15"/>
      <c r="U430" s="15"/>
    </row>
    <row r="431" spans="1:21" x14ac:dyDescent="0.25">
      <c r="A431" s="32">
        <v>427</v>
      </c>
      <c r="B431" s="39">
        <v>51101907</v>
      </c>
      <c r="C431" s="38" t="s">
        <v>186</v>
      </c>
      <c r="D431" s="33" t="s">
        <v>187</v>
      </c>
      <c r="E431" s="33"/>
      <c r="F431" s="34">
        <v>38</v>
      </c>
      <c r="G431" s="34"/>
      <c r="H431" s="35">
        <f t="shared" si="40"/>
        <v>38</v>
      </c>
      <c r="I431" s="14"/>
      <c r="J431" s="16"/>
      <c r="K431" s="14"/>
      <c r="L431" s="17"/>
      <c r="M431" s="17">
        <f t="shared" si="41"/>
        <v>0</v>
      </c>
      <c r="N431" s="17">
        <f t="shared" si="36"/>
        <v>0</v>
      </c>
      <c r="O431" s="17">
        <f t="shared" si="38"/>
        <v>0</v>
      </c>
      <c r="P431" s="17">
        <f t="shared" si="39"/>
        <v>0</v>
      </c>
      <c r="Q431" s="17">
        <f t="shared" si="37"/>
        <v>0</v>
      </c>
      <c r="R431" s="16"/>
      <c r="S431" s="16"/>
      <c r="T431" s="15"/>
      <c r="U431" s="15"/>
    </row>
    <row r="432" spans="1:21" x14ac:dyDescent="0.25">
      <c r="A432" s="32">
        <v>428</v>
      </c>
      <c r="B432" s="39">
        <v>51211610</v>
      </c>
      <c r="C432" s="38" t="s">
        <v>188</v>
      </c>
      <c r="D432" s="33" t="s">
        <v>189</v>
      </c>
      <c r="E432" s="33"/>
      <c r="F432" s="34">
        <v>893</v>
      </c>
      <c r="G432" s="34"/>
      <c r="H432" s="35">
        <f t="shared" si="40"/>
        <v>893</v>
      </c>
      <c r="I432" s="14"/>
      <c r="J432" s="16"/>
      <c r="K432" s="14"/>
      <c r="L432" s="17"/>
      <c r="M432" s="17">
        <f t="shared" si="41"/>
        <v>0</v>
      </c>
      <c r="N432" s="17">
        <f t="shared" si="36"/>
        <v>0</v>
      </c>
      <c r="O432" s="17">
        <f t="shared" si="38"/>
        <v>0</v>
      </c>
      <c r="P432" s="17">
        <f t="shared" si="39"/>
        <v>0</v>
      </c>
      <c r="Q432" s="17">
        <f t="shared" si="37"/>
        <v>0</v>
      </c>
      <c r="R432" s="16"/>
      <c r="S432" s="16"/>
      <c r="T432" s="15"/>
      <c r="U432" s="15"/>
    </row>
    <row r="433" spans="1:21" x14ac:dyDescent="0.25">
      <c r="A433" s="32">
        <v>429</v>
      </c>
      <c r="B433" s="39">
        <v>51171631</v>
      </c>
      <c r="C433" s="38" t="s">
        <v>190</v>
      </c>
      <c r="D433" s="33" t="s">
        <v>191</v>
      </c>
      <c r="E433" s="33"/>
      <c r="F433" s="34">
        <v>147</v>
      </c>
      <c r="G433" s="34"/>
      <c r="H433" s="35">
        <f t="shared" si="40"/>
        <v>147</v>
      </c>
      <c r="I433" s="14"/>
      <c r="J433" s="16"/>
      <c r="K433" s="14"/>
      <c r="L433" s="17"/>
      <c r="M433" s="17">
        <f t="shared" si="41"/>
        <v>0</v>
      </c>
      <c r="N433" s="17">
        <f t="shared" si="36"/>
        <v>0</v>
      </c>
      <c r="O433" s="17">
        <f t="shared" si="38"/>
        <v>0</v>
      </c>
      <c r="P433" s="17">
        <f t="shared" si="39"/>
        <v>0</v>
      </c>
      <c r="Q433" s="17">
        <f t="shared" si="37"/>
        <v>0</v>
      </c>
      <c r="R433" s="16"/>
      <c r="S433" s="16"/>
      <c r="T433" s="15"/>
      <c r="U433" s="15"/>
    </row>
    <row r="434" spans="1:21" x14ac:dyDescent="0.25">
      <c r="A434" s="32">
        <v>430</v>
      </c>
      <c r="B434" s="39">
        <v>51171631</v>
      </c>
      <c r="C434" s="38" t="s">
        <v>192</v>
      </c>
      <c r="D434" s="33" t="s">
        <v>193</v>
      </c>
      <c r="E434" s="33"/>
      <c r="F434" s="36">
        <v>1530</v>
      </c>
      <c r="G434" s="34">
        <v>12</v>
      </c>
      <c r="H434" s="35">
        <f t="shared" si="40"/>
        <v>1542</v>
      </c>
      <c r="I434" s="14"/>
      <c r="J434" s="16"/>
      <c r="K434" s="14"/>
      <c r="L434" s="17"/>
      <c r="M434" s="17">
        <f t="shared" si="41"/>
        <v>0</v>
      </c>
      <c r="N434" s="17">
        <f t="shared" si="36"/>
        <v>0</v>
      </c>
      <c r="O434" s="17">
        <f t="shared" si="38"/>
        <v>0</v>
      </c>
      <c r="P434" s="17">
        <f t="shared" si="39"/>
        <v>0</v>
      </c>
      <c r="Q434" s="17">
        <f t="shared" si="37"/>
        <v>0</v>
      </c>
      <c r="R434" s="16"/>
      <c r="S434" s="16"/>
      <c r="T434" s="15"/>
      <c r="U434" s="15"/>
    </row>
    <row r="435" spans="1:21" x14ac:dyDescent="0.25">
      <c r="A435" s="32">
        <v>431</v>
      </c>
      <c r="B435" s="39">
        <v>51101526</v>
      </c>
      <c r="C435" s="38" t="s">
        <v>194</v>
      </c>
      <c r="D435" s="33" t="s">
        <v>195</v>
      </c>
      <c r="E435" s="33"/>
      <c r="F435" s="36">
        <v>2231</v>
      </c>
      <c r="G435" s="34">
        <v>18</v>
      </c>
      <c r="H435" s="35">
        <f t="shared" si="40"/>
        <v>2249</v>
      </c>
      <c r="I435" s="14"/>
      <c r="J435" s="16"/>
      <c r="K435" s="14"/>
      <c r="L435" s="17"/>
      <c r="M435" s="17">
        <f t="shared" si="41"/>
        <v>0</v>
      </c>
      <c r="N435" s="17">
        <f t="shared" si="36"/>
        <v>0</v>
      </c>
      <c r="O435" s="17">
        <f t="shared" si="38"/>
        <v>0</v>
      </c>
      <c r="P435" s="17">
        <f t="shared" si="39"/>
        <v>0</v>
      </c>
      <c r="Q435" s="17">
        <f t="shared" si="37"/>
        <v>0</v>
      </c>
      <c r="R435" s="16"/>
      <c r="S435" s="16"/>
      <c r="T435" s="15"/>
      <c r="U435" s="15"/>
    </row>
    <row r="436" spans="1:21" x14ac:dyDescent="0.25">
      <c r="A436" s="32">
        <v>432</v>
      </c>
      <c r="B436" s="39">
        <v>51101526</v>
      </c>
      <c r="C436" s="38" t="s">
        <v>196</v>
      </c>
      <c r="D436" s="33" t="s">
        <v>197</v>
      </c>
      <c r="E436" s="33"/>
      <c r="F436" s="34">
        <v>510</v>
      </c>
      <c r="G436" s="34"/>
      <c r="H436" s="35">
        <f t="shared" si="40"/>
        <v>510</v>
      </c>
      <c r="I436" s="14"/>
      <c r="J436" s="16"/>
      <c r="K436" s="14"/>
      <c r="L436" s="17"/>
      <c r="M436" s="17">
        <f t="shared" si="41"/>
        <v>0</v>
      </c>
      <c r="N436" s="17">
        <f t="shared" si="36"/>
        <v>0</v>
      </c>
      <c r="O436" s="17">
        <f t="shared" si="38"/>
        <v>0</v>
      </c>
      <c r="P436" s="17">
        <f t="shared" si="39"/>
        <v>0</v>
      </c>
      <c r="Q436" s="17">
        <f t="shared" si="37"/>
        <v>0</v>
      </c>
      <c r="R436" s="16"/>
      <c r="S436" s="16"/>
      <c r="T436" s="15"/>
      <c r="U436" s="15"/>
    </row>
    <row r="437" spans="1:21" x14ac:dyDescent="0.25">
      <c r="A437" s="32">
        <v>433</v>
      </c>
      <c r="B437" s="39">
        <v>51191802</v>
      </c>
      <c r="C437" s="38" t="s">
        <v>198</v>
      </c>
      <c r="D437" s="33" t="s">
        <v>199</v>
      </c>
      <c r="E437" s="33"/>
      <c r="F437" s="36">
        <v>19453</v>
      </c>
      <c r="G437" s="36">
        <v>3636</v>
      </c>
      <c r="H437" s="35">
        <f t="shared" si="40"/>
        <v>23089</v>
      </c>
      <c r="I437" s="14"/>
      <c r="J437" s="16"/>
      <c r="K437" s="14"/>
      <c r="L437" s="17"/>
      <c r="M437" s="17">
        <f t="shared" si="41"/>
        <v>0</v>
      </c>
      <c r="N437" s="17">
        <f t="shared" si="36"/>
        <v>0</v>
      </c>
      <c r="O437" s="17">
        <f t="shared" si="38"/>
        <v>0</v>
      </c>
      <c r="P437" s="17">
        <f t="shared" si="39"/>
        <v>0</v>
      </c>
      <c r="Q437" s="17">
        <f t="shared" si="37"/>
        <v>0</v>
      </c>
      <c r="R437" s="16"/>
      <c r="S437" s="16"/>
      <c r="T437" s="15"/>
      <c r="U437" s="15"/>
    </row>
    <row r="438" spans="1:21" x14ac:dyDescent="0.25">
      <c r="A438" s="32">
        <v>434</v>
      </c>
      <c r="B438" s="39">
        <v>51171628</v>
      </c>
      <c r="C438" s="38" t="s">
        <v>200</v>
      </c>
      <c r="D438" s="33" t="s">
        <v>201</v>
      </c>
      <c r="E438" s="33"/>
      <c r="F438" s="36">
        <v>1594</v>
      </c>
      <c r="G438" s="34"/>
      <c r="H438" s="35">
        <f t="shared" si="40"/>
        <v>1594</v>
      </c>
      <c r="I438" s="14"/>
      <c r="J438" s="16"/>
      <c r="K438" s="14"/>
      <c r="L438" s="17"/>
      <c r="M438" s="17">
        <f t="shared" si="41"/>
        <v>0</v>
      </c>
      <c r="N438" s="17">
        <f t="shared" si="36"/>
        <v>0</v>
      </c>
      <c r="O438" s="17">
        <f t="shared" si="38"/>
        <v>0</v>
      </c>
      <c r="P438" s="17">
        <f t="shared" si="39"/>
        <v>0</v>
      </c>
      <c r="Q438" s="17">
        <f t="shared" si="37"/>
        <v>0</v>
      </c>
      <c r="R438" s="16"/>
      <c r="S438" s="16"/>
      <c r="T438" s="15"/>
      <c r="U438" s="15"/>
    </row>
    <row r="439" spans="1:21" x14ac:dyDescent="0.25">
      <c r="A439" s="32">
        <v>435</v>
      </c>
      <c r="B439" s="39">
        <v>51191803</v>
      </c>
      <c r="C439" s="38" t="s">
        <v>202</v>
      </c>
      <c r="D439" s="33" t="s">
        <v>203</v>
      </c>
      <c r="E439" s="33"/>
      <c r="F439" s="34">
        <v>459</v>
      </c>
      <c r="G439" s="34"/>
      <c r="H439" s="35">
        <f t="shared" si="40"/>
        <v>459</v>
      </c>
      <c r="I439" s="14"/>
      <c r="J439" s="16"/>
      <c r="K439" s="14"/>
      <c r="L439" s="17"/>
      <c r="M439" s="17">
        <f t="shared" si="41"/>
        <v>0</v>
      </c>
      <c r="N439" s="17">
        <f t="shared" si="36"/>
        <v>0</v>
      </c>
      <c r="O439" s="17">
        <f t="shared" si="38"/>
        <v>0</v>
      </c>
      <c r="P439" s="17">
        <f t="shared" si="39"/>
        <v>0</v>
      </c>
      <c r="Q439" s="17">
        <f t="shared" si="37"/>
        <v>0</v>
      </c>
      <c r="R439" s="16"/>
      <c r="S439" s="16"/>
      <c r="T439" s="15"/>
      <c r="U439" s="15"/>
    </row>
    <row r="440" spans="1:21" x14ac:dyDescent="0.25">
      <c r="A440" s="32">
        <v>436</v>
      </c>
      <c r="B440" s="39">
        <v>51121728</v>
      </c>
      <c r="C440" s="38" t="s">
        <v>204</v>
      </c>
      <c r="D440" s="33" t="s">
        <v>205</v>
      </c>
      <c r="E440" s="33"/>
      <c r="F440" s="36">
        <v>11730</v>
      </c>
      <c r="G440" s="36">
        <v>1080</v>
      </c>
      <c r="H440" s="35">
        <f t="shared" si="40"/>
        <v>12810</v>
      </c>
      <c r="I440" s="14"/>
      <c r="J440" s="16"/>
      <c r="K440" s="14"/>
      <c r="L440" s="17"/>
      <c r="M440" s="17">
        <f t="shared" si="41"/>
        <v>0</v>
      </c>
      <c r="N440" s="17">
        <f t="shared" si="36"/>
        <v>0</v>
      </c>
      <c r="O440" s="17">
        <f t="shared" si="38"/>
        <v>0</v>
      </c>
      <c r="P440" s="17">
        <f t="shared" si="39"/>
        <v>0</v>
      </c>
      <c r="Q440" s="17">
        <f t="shared" si="37"/>
        <v>0</v>
      </c>
      <c r="R440" s="16"/>
      <c r="S440" s="16"/>
      <c r="T440" s="15"/>
      <c r="U440" s="15"/>
    </row>
    <row r="441" spans="1:21" x14ac:dyDescent="0.25">
      <c r="A441" s="32">
        <v>437</v>
      </c>
      <c r="B441" s="39">
        <v>51181708</v>
      </c>
      <c r="C441" s="38" t="s">
        <v>206</v>
      </c>
      <c r="D441" s="33" t="s">
        <v>207</v>
      </c>
      <c r="E441" s="33"/>
      <c r="F441" s="36">
        <v>15938</v>
      </c>
      <c r="G441" s="36">
        <v>7800</v>
      </c>
      <c r="H441" s="35">
        <f t="shared" si="40"/>
        <v>23738</v>
      </c>
      <c r="I441" s="14"/>
      <c r="J441" s="16"/>
      <c r="K441" s="14"/>
      <c r="L441" s="17"/>
      <c r="M441" s="17">
        <f t="shared" si="41"/>
        <v>0</v>
      </c>
      <c r="N441" s="17">
        <f t="shared" si="36"/>
        <v>0</v>
      </c>
      <c r="O441" s="17">
        <f t="shared" si="38"/>
        <v>0</v>
      </c>
      <c r="P441" s="17">
        <f t="shared" si="39"/>
        <v>0</v>
      </c>
      <c r="Q441" s="17">
        <f t="shared" si="37"/>
        <v>0</v>
      </c>
      <c r="R441" s="16"/>
      <c r="S441" s="16"/>
      <c r="T441" s="15"/>
      <c r="U441" s="15"/>
    </row>
    <row r="442" spans="1:21" x14ac:dyDescent="0.25">
      <c r="A442" s="32">
        <v>438</v>
      </c>
      <c r="B442" s="39">
        <v>51181713</v>
      </c>
      <c r="C442" s="38" t="s">
        <v>208</v>
      </c>
      <c r="D442" s="33" t="s">
        <v>209</v>
      </c>
      <c r="E442" s="33"/>
      <c r="F442" s="36">
        <v>1913</v>
      </c>
      <c r="G442" s="34">
        <v>36</v>
      </c>
      <c r="H442" s="35">
        <f t="shared" si="40"/>
        <v>1949</v>
      </c>
      <c r="I442" s="14"/>
      <c r="J442" s="16"/>
      <c r="K442" s="14"/>
      <c r="L442" s="17"/>
      <c r="M442" s="17">
        <f t="shared" si="41"/>
        <v>0</v>
      </c>
      <c r="N442" s="17">
        <f t="shared" si="36"/>
        <v>0</v>
      </c>
      <c r="O442" s="17">
        <f t="shared" si="38"/>
        <v>0</v>
      </c>
      <c r="P442" s="17">
        <f t="shared" si="39"/>
        <v>0</v>
      </c>
      <c r="Q442" s="17">
        <f t="shared" si="37"/>
        <v>0</v>
      </c>
      <c r="R442" s="16"/>
      <c r="S442" s="16"/>
      <c r="T442" s="15"/>
      <c r="U442" s="15"/>
    </row>
    <row r="443" spans="1:21" x14ac:dyDescent="0.25">
      <c r="A443" s="32">
        <v>439</v>
      </c>
      <c r="B443" s="39">
        <v>51141534</v>
      </c>
      <c r="C443" s="38" t="s">
        <v>210</v>
      </c>
      <c r="D443" s="33" t="s">
        <v>211</v>
      </c>
      <c r="E443" s="33"/>
      <c r="F443" s="36">
        <v>2168</v>
      </c>
      <c r="G443" s="34"/>
      <c r="H443" s="35">
        <f t="shared" si="40"/>
        <v>2168</v>
      </c>
      <c r="I443" s="14"/>
      <c r="J443" s="16"/>
      <c r="K443" s="14"/>
      <c r="L443" s="17"/>
      <c r="M443" s="17">
        <f t="shared" si="41"/>
        <v>0</v>
      </c>
      <c r="N443" s="17">
        <f t="shared" si="36"/>
        <v>0</v>
      </c>
      <c r="O443" s="17">
        <f t="shared" si="38"/>
        <v>0</v>
      </c>
      <c r="P443" s="17">
        <f t="shared" si="39"/>
        <v>0</v>
      </c>
      <c r="Q443" s="17">
        <f t="shared" si="37"/>
        <v>0</v>
      </c>
      <c r="R443" s="16"/>
      <c r="S443" s="16"/>
      <c r="T443" s="15"/>
      <c r="U443" s="15"/>
    </row>
    <row r="444" spans="1:21" x14ac:dyDescent="0.25">
      <c r="A444" s="32">
        <v>440</v>
      </c>
      <c r="B444" s="39">
        <v>51141534</v>
      </c>
      <c r="C444" s="38" t="s">
        <v>212</v>
      </c>
      <c r="D444" s="33" t="s">
        <v>213</v>
      </c>
      <c r="E444" s="33"/>
      <c r="F444" s="36">
        <v>4622</v>
      </c>
      <c r="G444" s="34">
        <v>420</v>
      </c>
      <c r="H444" s="35">
        <f t="shared" si="40"/>
        <v>5042</v>
      </c>
      <c r="I444" s="14"/>
      <c r="J444" s="16"/>
      <c r="K444" s="14"/>
      <c r="L444" s="17"/>
      <c r="M444" s="17">
        <f t="shared" si="41"/>
        <v>0</v>
      </c>
      <c r="N444" s="17">
        <f t="shared" ref="N444:N507" si="42">+M444+L444</f>
        <v>0</v>
      </c>
      <c r="O444" s="17">
        <f t="shared" si="38"/>
        <v>0</v>
      </c>
      <c r="P444" s="17">
        <f t="shared" si="39"/>
        <v>0</v>
      </c>
      <c r="Q444" s="17">
        <f t="shared" ref="Q444:Q507" si="43">+P444+O444</f>
        <v>0</v>
      </c>
      <c r="R444" s="16"/>
      <c r="S444" s="16"/>
      <c r="T444" s="15"/>
      <c r="U444" s="15"/>
    </row>
    <row r="445" spans="1:21" x14ac:dyDescent="0.25">
      <c r="A445" s="32">
        <v>441</v>
      </c>
      <c r="B445" s="39">
        <v>51101903</v>
      </c>
      <c r="C445" s="38" t="s">
        <v>214</v>
      </c>
      <c r="D445" s="33" t="s">
        <v>215</v>
      </c>
      <c r="E445" s="33"/>
      <c r="F445" s="34">
        <v>19</v>
      </c>
      <c r="G445" s="34"/>
      <c r="H445" s="35">
        <f t="shared" si="40"/>
        <v>19</v>
      </c>
      <c r="I445" s="14"/>
      <c r="J445" s="16"/>
      <c r="K445" s="14"/>
      <c r="L445" s="17"/>
      <c r="M445" s="17">
        <f t="shared" si="41"/>
        <v>0</v>
      </c>
      <c r="N445" s="17">
        <f t="shared" si="42"/>
        <v>0</v>
      </c>
      <c r="O445" s="17">
        <f t="shared" si="38"/>
        <v>0</v>
      </c>
      <c r="P445" s="17">
        <f t="shared" si="39"/>
        <v>0</v>
      </c>
      <c r="Q445" s="17">
        <f t="shared" si="43"/>
        <v>0</v>
      </c>
      <c r="R445" s="16"/>
      <c r="S445" s="16"/>
      <c r="T445" s="15"/>
      <c r="U445" s="15"/>
    </row>
    <row r="446" spans="1:21" x14ac:dyDescent="0.25">
      <c r="A446" s="32">
        <v>442</v>
      </c>
      <c r="B446" s="39">
        <v>51121509</v>
      </c>
      <c r="C446" s="38" t="s">
        <v>216</v>
      </c>
      <c r="D446" s="33" t="s">
        <v>217</v>
      </c>
      <c r="E446" s="33"/>
      <c r="F446" s="34">
        <v>19</v>
      </c>
      <c r="G446" s="34"/>
      <c r="H446" s="35">
        <f t="shared" si="40"/>
        <v>19</v>
      </c>
      <c r="I446" s="14"/>
      <c r="J446" s="16"/>
      <c r="K446" s="14"/>
      <c r="L446" s="17"/>
      <c r="M446" s="17">
        <f t="shared" si="41"/>
        <v>0</v>
      </c>
      <c r="N446" s="17">
        <f t="shared" si="42"/>
        <v>0</v>
      </c>
      <c r="O446" s="17">
        <f t="shared" si="38"/>
        <v>0</v>
      </c>
      <c r="P446" s="17">
        <f t="shared" si="39"/>
        <v>0</v>
      </c>
      <c r="Q446" s="17">
        <f t="shared" si="43"/>
        <v>0</v>
      </c>
      <c r="R446" s="16"/>
      <c r="S446" s="16"/>
      <c r="T446" s="15"/>
      <c r="U446" s="15"/>
    </row>
    <row r="447" spans="1:21" x14ac:dyDescent="0.25">
      <c r="A447" s="32">
        <v>443</v>
      </c>
      <c r="B447" s="39">
        <v>51181606</v>
      </c>
      <c r="C447" s="38" t="s">
        <v>218</v>
      </c>
      <c r="D447" s="33" t="s">
        <v>219</v>
      </c>
      <c r="E447" s="33"/>
      <c r="F447" s="34">
        <v>77</v>
      </c>
      <c r="G447" s="34"/>
      <c r="H447" s="35">
        <f t="shared" si="40"/>
        <v>77</v>
      </c>
      <c r="I447" s="14"/>
      <c r="J447" s="16"/>
      <c r="K447" s="14"/>
      <c r="L447" s="17"/>
      <c r="M447" s="17">
        <f t="shared" si="41"/>
        <v>0</v>
      </c>
      <c r="N447" s="17">
        <f t="shared" si="42"/>
        <v>0</v>
      </c>
      <c r="O447" s="17">
        <f t="shared" si="38"/>
        <v>0</v>
      </c>
      <c r="P447" s="17">
        <f t="shared" si="39"/>
        <v>0</v>
      </c>
      <c r="Q447" s="17">
        <f t="shared" si="43"/>
        <v>0</v>
      </c>
      <c r="R447" s="16"/>
      <c r="S447" s="16"/>
      <c r="T447" s="15"/>
      <c r="U447" s="15"/>
    </row>
    <row r="448" spans="1:21" x14ac:dyDescent="0.25">
      <c r="A448" s="32">
        <v>444</v>
      </c>
      <c r="B448" s="39">
        <v>51142941</v>
      </c>
      <c r="C448" s="38" t="s">
        <v>220</v>
      </c>
      <c r="D448" s="33" t="s">
        <v>221</v>
      </c>
      <c r="E448" s="33"/>
      <c r="F448" s="34">
        <v>319</v>
      </c>
      <c r="G448" s="34">
        <v>998</v>
      </c>
      <c r="H448" s="35">
        <f t="shared" si="40"/>
        <v>1317</v>
      </c>
      <c r="I448" s="14"/>
      <c r="J448" s="16"/>
      <c r="K448" s="14"/>
      <c r="L448" s="17"/>
      <c r="M448" s="17">
        <f t="shared" si="41"/>
        <v>0</v>
      </c>
      <c r="N448" s="17">
        <f t="shared" si="42"/>
        <v>0</v>
      </c>
      <c r="O448" s="17">
        <f t="shared" si="38"/>
        <v>0</v>
      </c>
      <c r="P448" s="17">
        <f t="shared" si="39"/>
        <v>0</v>
      </c>
      <c r="Q448" s="17">
        <f t="shared" si="43"/>
        <v>0</v>
      </c>
      <c r="R448" s="16"/>
      <c r="S448" s="16"/>
      <c r="T448" s="15"/>
      <c r="U448" s="15"/>
    </row>
    <row r="449" spans="1:21" x14ac:dyDescent="0.25">
      <c r="A449" s="32">
        <v>445</v>
      </c>
      <c r="B449" s="39">
        <v>51151812</v>
      </c>
      <c r="C449" s="38" t="s">
        <v>222</v>
      </c>
      <c r="D449" s="33" t="s">
        <v>223</v>
      </c>
      <c r="E449" s="33"/>
      <c r="F449" s="36">
        <v>1275</v>
      </c>
      <c r="G449" s="34">
        <v>132</v>
      </c>
      <c r="H449" s="35">
        <f t="shared" si="40"/>
        <v>1407</v>
      </c>
      <c r="I449" s="14"/>
      <c r="J449" s="16"/>
      <c r="K449" s="14"/>
      <c r="L449" s="17"/>
      <c r="M449" s="17">
        <f t="shared" si="41"/>
        <v>0</v>
      </c>
      <c r="N449" s="17">
        <f t="shared" si="42"/>
        <v>0</v>
      </c>
      <c r="O449" s="17">
        <f t="shared" si="38"/>
        <v>0</v>
      </c>
      <c r="P449" s="17">
        <f t="shared" si="39"/>
        <v>0</v>
      </c>
      <c r="Q449" s="17">
        <f t="shared" si="43"/>
        <v>0</v>
      </c>
      <c r="R449" s="16"/>
      <c r="S449" s="16"/>
      <c r="T449" s="15"/>
      <c r="U449" s="15"/>
    </row>
    <row r="450" spans="1:21" x14ac:dyDescent="0.25">
      <c r="A450" s="32">
        <v>446</v>
      </c>
      <c r="B450" s="39">
        <v>51211609</v>
      </c>
      <c r="C450" s="38" t="s">
        <v>224</v>
      </c>
      <c r="D450" s="33" t="s">
        <v>225</v>
      </c>
      <c r="E450" s="33"/>
      <c r="F450" s="34">
        <v>159</v>
      </c>
      <c r="G450" s="34"/>
      <c r="H450" s="35">
        <f t="shared" si="40"/>
        <v>159</v>
      </c>
      <c r="I450" s="14"/>
      <c r="J450" s="16"/>
      <c r="K450" s="14"/>
      <c r="L450" s="17"/>
      <c r="M450" s="17">
        <f t="shared" si="41"/>
        <v>0</v>
      </c>
      <c r="N450" s="17">
        <f t="shared" si="42"/>
        <v>0</v>
      </c>
      <c r="O450" s="17">
        <f t="shared" si="38"/>
        <v>0</v>
      </c>
      <c r="P450" s="17">
        <f t="shared" si="39"/>
        <v>0</v>
      </c>
      <c r="Q450" s="17">
        <f t="shared" si="43"/>
        <v>0</v>
      </c>
      <c r="R450" s="16"/>
      <c r="S450" s="16"/>
      <c r="T450" s="15"/>
      <c r="U450" s="15"/>
    </row>
    <row r="451" spans="1:21" x14ac:dyDescent="0.25">
      <c r="A451" s="32">
        <v>447</v>
      </c>
      <c r="B451" s="39">
        <v>51241208</v>
      </c>
      <c r="C451" s="38" t="s">
        <v>226</v>
      </c>
      <c r="D451" s="33" t="s">
        <v>227</v>
      </c>
      <c r="E451" s="33"/>
      <c r="F451" s="34">
        <v>115</v>
      </c>
      <c r="G451" s="34">
        <v>21</v>
      </c>
      <c r="H451" s="35">
        <f t="shared" si="40"/>
        <v>136</v>
      </c>
      <c r="I451" s="14"/>
      <c r="J451" s="16"/>
      <c r="K451" s="14"/>
      <c r="L451" s="17"/>
      <c r="M451" s="17">
        <f t="shared" si="41"/>
        <v>0</v>
      </c>
      <c r="N451" s="17">
        <f t="shared" si="42"/>
        <v>0</v>
      </c>
      <c r="O451" s="17">
        <f t="shared" si="38"/>
        <v>0</v>
      </c>
      <c r="P451" s="17">
        <f t="shared" si="39"/>
        <v>0</v>
      </c>
      <c r="Q451" s="17">
        <f t="shared" si="43"/>
        <v>0</v>
      </c>
      <c r="R451" s="16"/>
      <c r="S451" s="16"/>
      <c r="T451" s="15"/>
      <c r="U451" s="15"/>
    </row>
    <row r="452" spans="1:21" x14ac:dyDescent="0.25">
      <c r="A452" s="32">
        <v>448</v>
      </c>
      <c r="B452" s="39">
        <v>42142611</v>
      </c>
      <c r="C452" s="38" t="s">
        <v>228</v>
      </c>
      <c r="D452" s="33" t="s">
        <v>229</v>
      </c>
      <c r="E452" s="33"/>
      <c r="F452" s="34">
        <v>32</v>
      </c>
      <c r="G452" s="34"/>
      <c r="H452" s="35">
        <f t="shared" si="40"/>
        <v>32</v>
      </c>
      <c r="I452" s="14"/>
      <c r="J452" s="16"/>
      <c r="K452" s="14"/>
      <c r="L452" s="17"/>
      <c r="M452" s="17">
        <f t="shared" si="41"/>
        <v>0</v>
      </c>
      <c r="N452" s="17">
        <f t="shared" si="42"/>
        <v>0</v>
      </c>
      <c r="O452" s="17">
        <f t="shared" si="38"/>
        <v>0</v>
      </c>
      <c r="P452" s="17">
        <f t="shared" si="39"/>
        <v>0</v>
      </c>
      <c r="Q452" s="17">
        <f t="shared" si="43"/>
        <v>0</v>
      </c>
      <c r="R452" s="16"/>
      <c r="S452" s="16"/>
      <c r="T452" s="15"/>
      <c r="U452" s="15"/>
    </row>
    <row r="453" spans="1:21" x14ac:dyDescent="0.25">
      <c r="A453" s="32">
        <v>449</v>
      </c>
      <c r="B453" s="39">
        <v>51141722</v>
      </c>
      <c r="C453" s="38" t="s">
        <v>230</v>
      </c>
      <c r="D453" s="33" t="s">
        <v>231</v>
      </c>
      <c r="E453" s="33"/>
      <c r="F453" s="34">
        <v>96</v>
      </c>
      <c r="G453" s="34">
        <v>33</v>
      </c>
      <c r="H453" s="35">
        <f t="shared" si="40"/>
        <v>129</v>
      </c>
      <c r="I453" s="14"/>
      <c r="J453" s="16"/>
      <c r="K453" s="14"/>
      <c r="L453" s="17"/>
      <c r="M453" s="17">
        <f t="shared" si="41"/>
        <v>0</v>
      </c>
      <c r="N453" s="17">
        <f t="shared" si="42"/>
        <v>0</v>
      </c>
      <c r="O453" s="17">
        <f t="shared" ref="O453:O516" si="44">+N453*F453</f>
        <v>0</v>
      </c>
      <c r="P453" s="17">
        <f t="shared" ref="P453:P516" si="45">+N453*G453</f>
        <v>0</v>
      </c>
      <c r="Q453" s="17">
        <f t="shared" si="43"/>
        <v>0</v>
      </c>
      <c r="R453" s="16"/>
      <c r="S453" s="16"/>
      <c r="T453" s="15"/>
      <c r="U453" s="15"/>
    </row>
    <row r="454" spans="1:21" x14ac:dyDescent="0.25">
      <c r="A454" s="32">
        <v>450</v>
      </c>
      <c r="B454" s="39">
        <v>51141722</v>
      </c>
      <c r="C454" s="38" t="s">
        <v>232</v>
      </c>
      <c r="D454" s="33" t="s">
        <v>233</v>
      </c>
      <c r="E454" s="33"/>
      <c r="F454" s="36">
        <v>2104</v>
      </c>
      <c r="G454" s="34">
        <v>120</v>
      </c>
      <c r="H454" s="35">
        <f t="shared" ref="H454:H517" si="46">F454+G454</f>
        <v>2224</v>
      </c>
      <c r="I454" s="14"/>
      <c r="J454" s="16"/>
      <c r="K454" s="14"/>
      <c r="L454" s="17"/>
      <c r="M454" s="17">
        <f t="shared" ref="M454:M517" si="47">L454*19%</f>
        <v>0</v>
      </c>
      <c r="N454" s="17">
        <f t="shared" si="42"/>
        <v>0</v>
      </c>
      <c r="O454" s="17">
        <f t="shared" si="44"/>
        <v>0</v>
      </c>
      <c r="P454" s="17">
        <f t="shared" si="45"/>
        <v>0</v>
      </c>
      <c r="Q454" s="17">
        <f t="shared" si="43"/>
        <v>0</v>
      </c>
      <c r="R454" s="16"/>
      <c r="S454" s="16"/>
      <c r="T454" s="15"/>
      <c r="U454" s="15"/>
    </row>
    <row r="455" spans="1:21" x14ac:dyDescent="0.25">
      <c r="A455" s="32">
        <v>451</v>
      </c>
      <c r="B455" s="39">
        <v>51102314</v>
      </c>
      <c r="C455" s="38" t="s">
        <v>234</v>
      </c>
      <c r="D455" s="33" t="s">
        <v>235</v>
      </c>
      <c r="E455" s="33"/>
      <c r="F455" s="34">
        <v>64</v>
      </c>
      <c r="G455" s="34"/>
      <c r="H455" s="35">
        <f t="shared" si="46"/>
        <v>64</v>
      </c>
      <c r="I455" s="14"/>
      <c r="J455" s="16"/>
      <c r="K455" s="14"/>
      <c r="L455" s="17"/>
      <c r="M455" s="17">
        <f t="shared" si="47"/>
        <v>0</v>
      </c>
      <c r="N455" s="17">
        <f t="shared" si="42"/>
        <v>0</v>
      </c>
      <c r="O455" s="17">
        <f t="shared" si="44"/>
        <v>0</v>
      </c>
      <c r="P455" s="17">
        <f t="shared" si="45"/>
        <v>0</v>
      </c>
      <c r="Q455" s="17">
        <f t="shared" si="43"/>
        <v>0</v>
      </c>
      <c r="R455" s="16"/>
      <c r="S455" s="16"/>
      <c r="T455" s="15"/>
      <c r="U455" s="15"/>
    </row>
    <row r="456" spans="1:21" x14ac:dyDescent="0.25">
      <c r="A456" s="32">
        <v>452</v>
      </c>
      <c r="B456" s="39">
        <v>51151710</v>
      </c>
      <c r="C456" s="38" t="s">
        <v>236</v>
      </c>
      <c r="D456" s="33" t="s">
        <v>237</v>
      </c>
      <c r="E456" s="33"/>
      <c r="F456" s="34">
        <v>1</v>
      </c>
      <c r="G456" s="34"/>
      <c r="H456" s="35">
        <f t="shared" si="46"/>
        <v>1</v>
      </c>
      <c r="I456" s="14"/>
      <c r="J456" s="16"/>
      <c r="K456" s="14"/>
      <c r="L456" s="17"/>
      <c r="M456" s="17">
        <f t="shared" si="47"/>
        <v>0</v>
      </c>
      <c r="N456" s="17">
        <f t="shared" si="42"/>
        <v>0</v>
      </c>
      <c r="O456" s="17">
        <f t="shared" si="44"/>
        <v>0</v>
      </c>
      <c r="P456" s="17">
        <f t="shared" si="45"/>
        <v>0</v>
      </c>
      <c r="Q456" s="17">
        <f t="shared" si="43"/>
        <v>0</v>
      </c>
      <c r="R456" s="16"/>
      <c r="S456" s="16"/>
      <c r="T456" s="15"/>
      <c r="U456" s="15"/>
    </row>
    <row r="457" spans="1:21" x14ac:dyDescent="0.25">
      <c r="A457" s="32">
        <v>453</v>
      </c>
      <c r="B457" s="39">
        <v>51171904</v>
      </c>
      <c r="C457" s="38" t="s">
        <v>238</v>
      </c>
      <c r="D457" s="33" t="s">
        <v>239</v>
      </c>
      <c r="E457" s="33"/>
      <c r="F457" s="34">
        <v>765</v>
      </c>
      <c r="G457" s="34">
        <v>96</v>
      </c>
      <c r="H457" s="35">
        <f t="shared" si="46"/>
        <v>861</v>
      </c>
      <c r="I457" s="14"/>
      <c r="J457" s="16"/>
      <c r="K457" s="14"/>
      <c r="L457" s="17"/>
      <c r="M457" s="17">
        <f t="shared" si="47"/>
        <v>0</v>
      </c>
      <c r="N457" s="17">
        <f t="shared" si="42"/>
        <v>0</v>
      </c>
      <c r="O457" s="17">
        <f t="shared" si="44"/>
        <v>0</v>
      </c>
      <c r="P457" s="17">
        <f t="shared" si="45"/>
        <v>0</v>
      </c>
      <c r="Q457" s="17">
        <f t="shared" si="43"/>
        <v>0</v>
      </c>
      <c r="R457" s="16"/>
      <c r="S457" s="16"/>
      <c r="T457" s="15"/>
      <c r="U457" s="15"/>
    </row>
    <row r="458" spans="1:21" x14ac:dyDescent="0.25">
      <c r="A458" s="32">
        <v>454</v>
      </c>
      <c r="B458" s="39">
        <v>51171904</v>
      </c>
      <c r="C458" s="38" t="s">
        <v>240</v>
      </c>
      <c r="D458" s="33" t="s">
        <v>241</v>
      </c>
      <c r="E458" s="33"/>
      <c r="F458" s="36">
        <v>19125</v>
      </c>
      <c r="G458" s="36">
        <v>7140</v>
      </c>
      <c r="H458" s="35">
        <f t="shared" si="46"/>
        <v>26265</v>
      </c>
      <c r="I458" s="14"/>
      <c r="J458" s="16"/>
      <c r="K458" s="14"/>
      <c r="L458" s="17"/>
      <c r="M458" s="17">
        <f t="shared" si="47"/>
        <v>0</v>
      </c>
      <c r="N458" s="17">
        <f t="shared" si="42"/>
        <v>0</v>
      </c>
      <c r="O458" s="17">
        <f t="shared" si="44"/>
        <v>0</v>
      </c>
      <c r="P458" s="17">
        <f t="shared" si="45"/>
        <v>0</v>
      </c>
      <c r="Q458" s="17">
        <f t="shared" si="43"/>
        <v>0</v>
      </c>
      <c r="R458" s="16"/>
      <c r="S458" s="16"/>
      <c r="T458" s="15"/>
      <c r="U458" s="15"/>
    </row>
    <row r="459" spans="1:21" x14ac:dyDescent="0.25">
      <c r="A459" s="32">
        <v>455</v>
      </c>
      <c r="B459" s="39">
        <v>51142232</v>
      </c>
      <c r="C459" s="38" t="s">
        <v>242</v>
      </c>
      <c r="D459" s="33" t="s">
        <v>243</v>
      </c>
      <c r="E459" s="33"/>
      <c r="F459" s="36">
        <v>2933</v>
      </c>
      <c r="G459" s="34">
        <v>315</v>
      </c>
      <c r="H459" s="35">
        <f t="shared" si="46"/>
        <v>3248</v>
      </c>
      <c r="I459" s="14"/>
      <c r="J459" s="16"/>
      <c r="K459" s="14"/>
      <c r="L459" s="17"/>
      <c r="M459" s="17">
        <f t="shared" si="47"/>
        <v>0</v>
      </c>
      <c r="N459" s="17">
        <f t="shared" si="42"/>
        <v>0</v>
      </c>
      <c r="O459" s="17">
        <f t="shared" si="44"/>
        <v>0</v>
      </c>
      <c r="P459" s="17">
        <f t="shared" si="45"/>
        <v>0</v>
      </c>
      <c r="Q459" s="17">
        <f t="shared" si="43"/>
        <v>0</v>
      </c>
      <c r="R459" s="16"/>
      <c r="S459" s="16"/>
      <c r="T459" s="15"/>
      <c r="U459" s="15"/>
    </row>
    <row r="460" spans="1:21" x14ac:dyDescent="0.25">
      <c r="A460" s="32">
        <v>456</v>
      </c>
      <c r="B460" s="39">
        <v>51102005</v>
      </c>
      <c r="C460" s="38" t="s">
        <v>244</v>
      </c>
      <c r="D460" s="33" t="s">
        <v>245</v>
      </c>
      <c r="E460" s="33"/>
      <c r="F460" s="36">
        <v>1148</v>
      </c>
      <c r="G460" s="34"/>
      <c r="H460" s="35">
        <f t="shared" si="46"/>
        <v>1148</v>
      </c>
      <c r="I460" s="14"/>
      <c r="J460" s="16"/>
      <c r="K460" s="14"/>
      <c r="L460" s="17"/>
      <c r="M460" s="17">
        <f t="shared" si="47"/>
        <v>0</v>
      </c>
      <c r="N460" s="17">
        <f t="shared" si="42"/>
        <v>0</v>
      </c>
      <c r="O460" s="17">
        <f t="shared" si="44"/>
        <v>0</v>
      </c>
      <c r="P460" s="17">
        <f t="shared" si="45"/>
        <v>0</v>
      </c>
      <c r="Q460" s="17">
        <f t="shared" si="43"/>
        <v>0</v>
      </c>
      <c r="R460" s="16"/>
      <c r="S460" s="16"/>
      <c r="T460" s="15"/>
      <c r="U460" s="15"/>
    </row>
    <row r="461" spans="1:21" x14ac:dyDescent="0.25">
      <c r="A461" s="32">
        <v>457</v>
      </c>
      <c r="B461" s="39">
        <v>51102005</v>
      </c>
      <c r="C461" s="38" t="s">
        <v>246</v>
      </c>
      <c r="D461" s="33" t="s">
        <v>247</v>
      </c>
      <c r="E461" s="33"/>
      <c r="F461" s="36">
        <v>1785</v>
      </c>
      <c r="G461" s="34">
        <v>330</v>
      </c>
      <c r="H461" s="35">
        <f t="shared" si="46"/>
        <v>2115</v>
      </c>
      <c r="I461" s="14"/>
      <c r="J461" s="16"/>
      <c r="K461" s="14"/>
      <c r="L461" s="17"/>
      <c r="M461" s="17">
        <f t="shared" si="47"/>
        <v>0</v>
      </c>
      <c r="N461" s="17">
        <f t="shared" si="42"/>
        <v>0</v>
      </c>
      <c r="O461" s="17">
        <f t="shared" si="44"/>
        <v>0</v>
      </c>
      <c r="P461" s="17">
        <f t="shared" si="45"/>
        <v>0</v>
      </c>
      <c r="Q461" s="17">
        <f t="shared" si="43"/>
        <v>0</v>
      </c>
      <c r="R461" s="16"/>
      <c r="S461" s="16"/>
      <c r="T461" s="15"/>
      <c r="U461" s="15"/>
    </row>
    <row r="462" spans="1:21" x14ac:dyDescent="0.25">
      <c r="A462" s="32">
        <v>458</v>
      </c>
      <c r="B462" s="39">
        <v>51121780</v>
      </c>
      <c r="C462" s="38" t="s">
        <v>248</v>
      </c>
      <c r="D462" s="33" t="s">
        <v>249</v>
      </c>
      <c r="E462" s="33"/>
      <c r="F462" s="34">
        <v>27</v>
      </c>
      <c r="G462" s="34"/>
      <c r="H462" s="35">
        <f t="shared" si="46"/>
        <v>27</v>
      </c>
      <c r="I462" s="14"/>
      <c r="J462" s="16"/>
      <c r="K462" s="14"/>
      <c r="L462" s="17"/>
      <c r="M462" s="17">
        <f t="shared" si="47"/>
        <v>0</v>
      </c>
      <c r="N462" s="17">
        <f t="shared" si="42"/>
        <v>0</v>
      </c>
      <c r="O462" s="17">
        <f t="shared" si="44"/>
        <v>0</v>
      </c>
      <c r="P462" s="17">
        <f t="shared" si="45"/>
        <v>0</v>
      </c>
      <c r="Q462" s="17">
        <f t="shared" si="43"/>
        <v>0</v>
      </c>
      <c r="R462" s="16"/>
      <c r="S462" s="16"/>
      <c r="T462" s="15"/>
      <c r="U462" s="15"/>
    </row>
    <row r="463" spans="1:21" x14ac:dyDescent="0.25">
      <c r="A463" s="32">
        <v>459</v>
      </c>
      <c r="B463" s="39">
        <v>51121780</v>
      </c>
      <c r="C463" s="38" t="s">
        <v>250</v>
      </c>
      <c r="D463" s="33" t="s">
        <v>251</v>
      </c>
      <c r="E463" s="33"/>
      <c r="F463" s="34">
        <v>54</v>
      </c>
      <c r="G463" s="34"/>
      <c r="H463" s="35">
        <f t="shared" si="46"/>
        <v>54</v>
      </c>
      <c r="I463" s="14"/>
      <c r="J463" s="16"/>
      <c r="K463" s="14"/>
      <c r="L463" s="17"/>
      <c r="M463" s="17">
        <f t="shared" si="47"/>
        <v>0</v>
      </c>
      <c r="N463" s="17">
        <f t="shared" si="42"/>
        <v>0</v>
      </c>
      <c r="O463" s="17">
        <f t="shared" si="44"/>
        <v>0</v>
      </c>
      <c r="P463" s="17">
        <f t="shared" si="45"/>
        <v>0</v>
      </c>
      <c r="Q463" s="17">
        <f t="shared" si="43"/>
        <v>0</v>
      </c>
      <c r="R463" s="16"/>
      <c r="S463" s="16"/>
      <c r="T463" s="15"/>
      <c r="U463" s="15"/>
    </row>
    <row r="464" spans="1:21" x14ac:dyDescent="0.25">
      <c r="A464" s="32">
        <v>460</v>
      </c>
      <c r="B464" s="39">
        <v>51141704</v>
      </c>
      <c r="C464" s="38" t="s">
        <v>252</v>
      </c>
      <c r="D464" s="33" t="s">
        <v>253</v>
      </c>
      <c r="E464" s="33"/>
      <c r="F464" s="34">
        <v>383</v>
      </c>
      <c r="G464" s="34">
        <v>60</v>
      </c>
      <c r="H464" s="35">
        <f t="shared" si="46"/>
        <v>443</v>
      </c>
      <c r="I464" s="14"/>
      <c r="J464" s="16"/>
      <c r="K464" s="14"/>
      <c r="L464" s="17"/>
      <c r="M464" s="17">
        <f t="shared" si="47"/>
        <v>0</v>
      </c>
      <c r="N464" s="17">
        <f t="shared" si="42"/>
        <v>0</v>
      </c>
      <c r="O464" s="17">
        <f t="shared" si="44"/>
        <v>0</v>
      </c>
      <c r="P464" s="17">
        <f t="shared" si="45"/>
        <v>0</v>
      </c>
      <c r="Q464" s="17">
        <f t="shared" si="43"/>
        <v>0</v>
      </c>
      <c r="R464" s="16"/>
      <c r="S464" s="16"/>
      <c r="T464" s="15"/>
      <c r="U464" s="15"/>
    </row>
    <row r="465" spans="1:21" x14ac:dyDescent="0.25">
      <c r="A465" s="32">
        <v>461</v>
      </c>
      <c r="B465" s="39">
        <v>51141704</v>
      </c>
      <c r="C465" s="38" t="s">
        <v>254</v>
      </c>
      <c r="D465" s="33" t="s">
        <v>255</v>
      </c>
      <c r="E465" s="33"/>
      <c r="F465" s="34">
        <v>77</v>
      </c>
      <c r="G465" s="34"/>
      <c r="H465" s="35">
        <f t="shared" si="46"/>
        <v>77</v>
      </c>
      <c r="I465" s="14"/>
      <c r="J465" s="16"/>
      <c r="K465" s="14"/>
      <c r="L465" s="17"/>
      <c r="M465" s="17">
        <f t="shared" si="47"/>
        <v>0</v>
      </c>
      <c r="N465" s="17">
        <f t="shared" si="42"/>
        <v>0</v>
      </c>
      <c r="O465" s="17">
        <f t="shared" si="44"/>
        <v>0</v>
      </c>
      <c r="P465" s="17">
        <f t="shared" si="45"/>
        <v>0</v>
      </c>
      <c r="Q465" s="17">
        <f t="shared" si="43"/>
        <v>0</v>
      </c>
      <c r="R465" s="16"/>
      <c r="S465" s="16"/>
      <c r="T465" s="15"/>
      <c r="U465" s="15"/>
    </row>
    <row r="466" spans="1:21" x14ac:dyDescent="0.25">
      <c r="A466" s="32">
        <v>462</v>
      </c>
      <c r="B466" s="39">
        <v>51102314</v>
      </c>
      <c r="C466" s="38" t="s">
        <v>256</v>
      </c>
      <c r="D466" s="33" t="s">
        <v>257</v>
      </c>
      <c r="E466" s="33"/>
      <c r="F466" s="34">
        <v>26</v>
      </c>
      <c r="G466" s="34"/>
      <c r="H466" s="35">
        <f t="shared" si="46"/>
        <v>26</v>
      </c>
      <c r="I466" s="14"/>
      <c r="J466" s="16"/>
      <c r="K466" s="14"/>
      <c r="L466" s="17"/>
      <c r="M466" s="17">
        <f t="shared" si="47"/>
        <v>0</v>
      </c>
      <c r="N466" s="17">
        <f t="shared" si="42"/>
        <v>0</v>
      </c>
      <c r="O466" s="17">
        <f t="shared" si="44"/>
        <v>0</v>
      </c>
      <c r="P466" s="17">
        <f t="shared" si="45"/>
        <v>0</v>
      </c>
      <c r="Q466" s="17">
        <f t="shared" si="43"/>
        <v>0</v>
      </c>
      <c r="R466" s="16"/>
      <c r="S466" s="16"/>
      <c r="T466" s="15"/>
      <c r="U466" s="15"/>
    </row>
    <row r="467" spans="1:21" x14ac:dyDescent="0.25">
      <c r="A467" s="32">
        <v>463</v>
      </c>
      <c r="B467" s="39">
        <v>51111716</v>
      </c>
      <c r="C467" s="38" t="s">
        <v>258</v>
      </c>
      <c r="D467" s="33" t="s">
        <v>259</v>
      </c>
      <c r="E467" s="33"/>
      <c r="F467" s="34">
        <v>19</v>
      </c>
      <c r="G467" s="34"/>
      <c r="H467" s="35">
        <f t="shared" si="46"/>
        <v>19</v>
      </c>
      <c r="I467" s="14"/>
      <c r="J467" s="16"/>
      <c r="K467" s="14"/>
      <c r="L467" s="17"/>
      <c r="M467" s="17">
        <f t="shared" si="47"/>
        <v>0</v>
      </c>
      <c r="N467" s="17">
        <f t="shared" si="42"/>
        <v>0</v>
      </c>
      <c r="O467" s="17">
        <f t="shared" si="44"/>
        <v>0</v>
      </c>
      <c r="P467" s="17">
        <f t="shared" si="45"/>
        <v>0</v>
      </c>
      <c r="Q467" s="17">
        <f t="shared" si="43"/>
        <v>0</v>
      </c>
      <c r="R467" s="16"/>
      <c r="S467" s="16"/>
      <c r="T467" s="15"/>
      <c r="U467" s="15"/>
    </row>
    <row r="468" spans="1:21" x14ac:dyDescent="0.25">
      <c r="A468" s="32">
        <v>464</v>
      </c>
      <c r="B468" s="39">
        <v>51111716</v>
      </c>
      <c r="C468" s="38" t="s">
        <v>260</v>
      </c>
      <c r="D468" s="33" t="s">
        <v>261</v>
      </c>
      <c r="E468" s="33"/>
      <c r="F468" s="34">
        <v>38</v>
      </c>
      <c r="G468" s="34"/>
      <c r="H468" s="35">
        <f t="shared" si="46"/>
        <v>38</v>
      </c>
      <c r="I468" s="14"/>
      <c r="J468" s="16"/>
      <c r="K468" s="14"/>
      <c r="L468" s="17"/>
      <c r="M468" s="17">
        <f t="shared" si="47"/>
        <v>0</v>
      </c>
      <c r="N468" s="17">
        <f t="shared" si="42"/>
        <v>0</v>
      </c>
      <c r="O468" s="17">
        <f t="shared" si="44"/>
        <v>0</v>
      </c>
      <c r="P468" s="17">
        <f t="shared" si="45"/>
        <v>0</v>
      </c>
      <c r="Q468" s="17">
        <f t="shared" si="43"/>
        <v>0</v>
      </c>
      <c r="R468" s="16"/>
      <c r="S468" s="16"/>
      <c r="T468" s="15"/>
      <c r="U468" s="15"/>
    </row>
    <row r="469" spans="1:21" x14ac:dyDescent="0.25">
      <c r="A469" s="32">
        <v>465</v>
      </c>
      <c r="B469" s="39">
        <v>51131615</v>
      </c>
      <c r="C469" s="38" t="s">
        <v>262</v>
      </c>
      <c r="D469" s="33" t="s">
        <v>263</v>
      </c>
      <c r="E469" s="33"/>
      <c r="F469" s="34">
        <v>96</v>
      </c>
      <c r="G469" s="34"/>
      <c r="H469" s="35">
        <f t="shared" si="46"/>
        <v>96</v>
      </c>
      <c r="I469" s="14"/>
      <c r="J469" s="16"/>
      <c r="K469" s="14"/>
      <c r="L469" s="17"/>
      <c r="M469" s="17">
        <f t="shared" si="47"/>
        <v>0</v>
      </c>
      <c r="N469" s="17">
        <f t="shared" si="42"/>
        <v>0</v>
      </c>
      <c r="O469" s="17">
        <f t="shared" si="44"/>
        <v>0</v>
      </c>
      <c r="P469" s="17">
        <f t="shared" si="45"/>
        <v>0</v>
      </c>
      <c r="Q469" s="17">
        <f t="shared" si="43"/>
        <v>0</v>
      </c>
      <c r="R469" s="16"/>
      <c r="S469" s="16"/>
      <c r="T469" s="15"/>
      <c r="U469" s="15"/>
    </row>
    <row r="470" spans="1:21" x14ac:dyDescent="0.25">
      <c r="A470" s="32">
        <v>466</v>
      </c>
      <c r="B470" s="39">
        <v>51152003</v>
      </c>
      <c r="C470" s="38" t="s">
        <v>264</v>
      </c>
      <c r="D470" s="33" t="s">
        <v>265</v>
      </c>
      <c r="E470" s="33"/>
      <c r="F470" s="36">
        <v>1275</v>
      </c>
      <c r="G470" s="34">
        <v>326</v>
      </c>
      <c r="H470" s="35">
        <f t="shared" si="46"/>
        <v>1601</v>
      </c>
      <c r="I470" s="14"/>
      <c r="J470" s="16"/>
      <c r="K470" s="14"/>
      <c r="L470" s="17"/>
      <c r="M470" s="17">
        <f t="shared" si="47"/>
        <v>0</v>
      </c>
      <c r="N470" s="17">
        <f t="shared" si="42"/>
        <v>0</v>
      </c>
      <c r="O470" s="17">
        <f t="shared" si="44"/>
        <v>0</v>
      </c>
      <c r="P470" s="17">
        <f t="shared" si="45"/>
        <v>0</v>
      </c>
      <c r="Q470" s="17">
        <f t="shared" si="43"/>
        <v>0</v>
      </c>
      <c r="R470" s="16"/>
      <c r="S470" s="16"/>
      <c r="T470" s="15"/>
      <c r="U470" s="15"/>
    </row>
    <row r="471" spans="1:21" x14ac:dyDescent="0.25">
      <c r="A471" s="32">
        <v>467</v>
      </c>
      <c r="B471" s="39">
        <v>51131802</v>
      </c>
      <c r="C471" s="38" t="s">
        <v>266</v>
      </c>
      <c r="D471" s="33" t="s">
        <v>267</v>
      </c>
      <c r="E471" s="33"/>
      <c r="F471" s="34">
        <v>26</v>
      </c>
      <c r="G471" s="34"/>
      <c r="H471" s="35">
        <f t="shared" si="46"/>
        <v>26</v>
      </c>
      <c r="I471" s="14"/>
      <c r="J471" s="16"/>
      <c r="K471" s="14"/>
      <c r="L471" s="17"/>
      <c r="M471" s="17">
        <f t="shared" si="47"/>
        <v>0</v>
      </c>
      <c r="N471" s="17">
        <f t="shared" si="42"/>
        <v>0</v>
      </c>
      <c r="O471" s="17">
        <f t="shared" si="44"/>
        <v>0</v>
      </c>
      <c r="P471" s="17">
        <f t="shared" si="45"/>
        <v>0</v>
      </c>
      <c r="Q471" s="17">
        <f t="shared" si="43"/>
        <v>0</v>
      </c>
      <c r="R471" s="16"/>
      <c r="S471" s="16"/>
      <c r="T471" s="15"/>
      <c r="U471" s="15"/>
    </row>
    <row r="472" spans="1:21" x14ac:dyDescent="0.25">
      <c r="A472" s="32">
        <v>468</v>
      </c>
      <c r="B472" s="39">
        <v>51171709</v>
      </c>
      <c r="C472" s="38" t="s">
        <v>268</v>
      </c>
      <c r="D472" s="33" t="s">
        <v>269</v>
      </c>
      <c r="E472" s="33"/>
      <c r="F472" s="34">
        <v>13</v>
      </c>
      <c r="G472" s="34"/>
      <c r="H472" s="35">
        <f t="shared" si="46"/>
        <v>13</v>
      </c>
      <c r="I472" s="14"/>
      <c r="J472" s="16"/>
      <c r="K472" s="14"/>
      <c r="L472" s="17"/>
      <c r="M472" s="17">
        <f t="shared" si="47"/>
        <v>0</v>
      </c>
      <c r="N472" s="17">
        <f t="shared" si="42"/>
        <v>0</v>
      </c>
      <c r="O472" s="17">
        <f t="shared" si="44"/>
        <v>0</v>
      </c>
      <c r="P472" s="17">
        <f t="shared" si="45"/>
        <v>0</v>
      </c>
      <c r="Q472" s="17">
        <f t="shared" si="43"/>
        <v>0</v>
      </c>
      <c r="R472" s="16"/>
      <c r="S472" s="16"/>
      <c r="T472" s="15"/>
      <c r="U472" s="15"/>
    </row>
    <row r="473" spans="1:21" x14ac:dyDescent="0.25">
      <c r="A473" s="32">
        <v>469</v>
      </c>
      <c r="B473" s="39">
        <v>51161508</v>
      </c>
      <c r="C473" s="38" t="s">
        <v>270</v>
      </c>
      <c r="D473" s="33" t="s">
        <v>271</v>
      </c>
      <c r="E473" s="33"/>
      <c r="F473" s="34">
        <v>153</v>
      </c>
      <c r="G473" s="34">
        <v>132</v>
      </c>
      <c r="H473" s="35">
        <f t="shared" si="46"/>
        <v>285</v>
      </c>
      <c r="I473" s="14"/>
      <c r="J473" s="16"/>
      <c r="K473" s="14"/>
      <c r="L473" s="17"/>
      <c r="M473" s="17">
        <f t="shared" si="47"/>
        <v>0</v>
      </c>
      <c r="N473" s="17">
        <f t="shared" si="42"/>
        <v>0</v>
      </c>
      <c r="O473" s="17">
        <f t="shared" si="44"/>
        <v>0</v>
      </c>
      <c r="P473" s="17">
        <f t="shared" si="45"/>
        <v>0</v>
      </c>
      <c r="Q473" s="17">
        <f t="shared" si="43"/>
        <v>0</v>
      </c>
      <c r="R473" s="16"/>
      <c r="S473" s="16"/>
      <c r="T473" s="15"/>
      <c r="U473" s="15"/>
    </row>
    <row r="474" spans="1:21" x14ac:dyDescent="0.25">
      <c r="A474" s="32">
        <v>470</v>
      </c>
      <c r="B474" s="39">
        <v>51161508</v>
      </c>
      <c r="C474" s="38" t="s">
        <v>272</v>
      </c>
      <c r="D474" s="33" t="s">
        <v>273</v>
      </c>
      <c r="E474" s="33"/>
      <c r="F474" s="34">
        <v>733</v>
      </c>
      <c r="G474" s="36">
        <v>1575</v>
      </c>
      <c r="H474" s="35">
        <f t="shared" si="46"/>
        <v>2308</v>
      </c>
      <c r="I474" s="14"/>
      <c r="J474" s="16"/>
      <c r="K474" s="14"/>
      <c r="L474" s="17"/>
      <c r="M474" s="17">
        <f t="shared" si="47"/>
        <v>0</v>
      </c>
      <c r="N474" s="17">
        <f t="shared" si="42"/>
        <v>0</v>
      </c>
      <c r="O474" s="17">
        <f t="shared" si="44"/>
        <v>0</v>
      </c>
      <c r="P474" s="17">
        <f t="shared" si="45"/>
        <v>0</v>
      </c>
      <c r="Q474" s="17">
        <f t="shared" si="43"/>
        <v>0</v>
      </c>
      <c r="R474" s="16"/>
      <c r="S474" s="16"/>
      <c r="T474" s="15"/>
      <c r="U474" s="15"/>
    </row>
    <row r="475" spans="1:21" x14ac:dyDescent="0.25">
      <c r="A475" s="32">
        <v>471</v>
      </c>
      <c r="B475" s="39">
        <v>51131801</v>
      </c>
      <c r="C475" s="38" t="s">
        <v>274</v>
      </c>
      <c r="D475" s="33" t="s">
        <v>276</v>
      </c>
      <c r="E475" s="33"/>
      <c r="F475" s="34">
        <v>4</v>
      </c>
      <c r="G475" s="34"/>
      <c r="H475" s="35">
        <f t="shared" si="46"/>
        <v>4</v>
      </c>
      <c r="I475" s="14"/>
      <c r="J475" s="16"/>
      <c r="K475" s="14"/>
      <c r="L475" s="17"/>
      <c r="M475" s="17">
        <f t="shared" si="47"/>
        <v>0</v>
      </c>
      <c r="N475" s="17">
        <f t="shared" si="42"/>
        <v>0</v>
      </c>
      <c r="O475" s="17">
        <f t="shared" si="44"/>
        <v>0</v>
      </c>
      <c r="P475" s="17">
        <f t="shared" si="45"/>
        <v>0</v>
      </c>
      <c r="Q475" s="17">
        <f t="shared" si="43"/>
        <v>0</v>
      </c>
      <c r="R475" s="16"/>
      <c r="S475" s="16"/>
      <c r="T475" s="15"/>
      <c r="U475" s="15"/>
    </row>
    <row r="476" spans="1:21" x14ac:dyDescent="0.25">
      <c r="A476" s="32">
        <v>472</v>
      </c>
      <c r="B476" s="39">
        <v>51131801</v>
      </c>
      <c r="C476" s="38" t="s">
        <v>277</v>
      </c>
      <c r="D476" s="33" t="s">
        <v>278</v>
      </c>
      <c r="E476" s="33"/>
      <c r="F476" s="34">
        <v>3</v>
      </c>
      <c r="G476" s="34"/>
      <c r="H476" s="35">
        <f t="shared" si="46"/>
        <v>3</v>
      </c>
      <c r="I476" s="14"/>
      <c r="J476" s="16"/>
      <c r="K476" s="14"/>
      <c r="L476" s="17"/>
      <c r="M476" s="17">
        <f t="shared" si="47"/>
        <v>0</v>
      </c>
      <c r="N476" s="17">
        <f t="shared" si="42"/>
        <v>0</v>
      </c>
      <c r="O476" s="17">
        <f t="shared" si="44"/>
        <v>0</v>
      </c>
      <c r="P476" s="17">
        <f t="shared" si="45"/>
        <v>0</v>
      </c>
      <c r="Q476" s="17">
        <f t="shared" si="43"/>
        <v>0</v>
      </c>
      <c r="R476" s="16"/>
      <c r="S476" s="16"/>
      <c r="T476" s="15"/>
      <c r="U476" s="15"/>
    </row>
    <row r="477" spans="1:21" x14ac:dyDescent="0.25">
      <c r="A477" s="32">
        <v>473</v>
      </c>
      <c r="B477" s="39">
        <v>51131803</v>
      </c>
      <c r="C477" s="38" t="s">
        <v>466</v>
      </c>
      <c r="D477" s="33" t="s">
        <v>467</v>
      </c>
      <c r="E477" s="33" t="s">
        <v>279</v>
      </c>
      <c r="F477" s="34">
        <v>32</v>
      </c>
      <c r="G477" s="34"/>
      <c r="H477" s="35">
        <f t="shared" si="46"/>
        <v>32</v>
      </c>
      <c r="I477" s="14"/>
      <c r="J477" s="16"/>
      <c r="K477" s="14"/>
      <c r="L477" s="17"/>
      <c r="M477" s="17">
        <f t="shared" si="47"/>
        <v>0</v>
      </c>
      <c r="N477" s="17">
        <f t="shared" si="42"/>
        <v>0</v>
      </c>
      <c r="O477" s="17">
        <f t="shared" si="44"/>
        <v>0</v>
      </c>
      <c r="P477" s="17">
        <f t="shared" si="45"/>
        <v>0</v>
      </c>
      <c r="Q477" s="17">
        <f t="shared" si="43"/>
        <v>0</v>
      </c>
      <c r="R477" s="16"/>
      <c r="S477" s="16"/>
      <c r="T477" s="15"/>
      <c r="U477" s="15"/>
    </row>
    <row r="478" spans="1:21" x14ac:dyDescent="0.25">
      <c r="A478" s="32">
        <v>474</v>
      </c>
      <c r="B478" s="39">
        <v>51131803</v>
      </c>
      <c r="C478" s="38" t="s">
        <v>468</v>
      </c>
      <c r="D478" s="33" t="s">
        <v>469</v>
      </c>
      <c r="E478" s="33" t="s">
        <v>279</v>
      </c>
      <c r="F478" s="34">
        <v>57</v>
      </c>
      <c r="G478" s="34"/>
      <c r="H478" s="35">
        <f t="shared" si="46"/>
        <v>57</v>
      </c>
      <c r="I478" s="14"/>
      <c r="J478" s="16"/>
      <c r="K478" s="14"/>
      <c r="L478" s="17"/>
      <c r="M478" s="17">
        <f t="shared" si="47"/>
        <v>0</v>
      </c>
      <c r="N478" s="17">
        <f t="shared" si="42"/>
        <v>0</v>
      </c>
      <c r="O478" s="17">
        <f t="shared" si="44"/>
        <v>0</v>
      </c>
      <c r="P478" s="17">
        <f t="shared" si="45"/>
        <v>0</v>
      </c>
      <c r="Q478" s="17">
        <f t="shared" si="43"/>
        <v>0</v>
      </c>
      <c r="R478" s="16"/>
      <c r="S478" s="16"/>
      <c r="T478" s="15"/>
      <c r="U478" s="15"/>
    </row>
    <row r="479" spans="1:21" x14ac:dyDescent="0.25">
      <c r="A479" s="32">
        <v>475</v>
      </c>
      <c r="B479" s="39">
        <v>51141619</v>
      </c>
      <c r="C479" s="38" t="s">
        <v>280</v>
      </c>
      <c r="D479" s="33" t="s">
        <v>281</v>
      </c>
      <c r="E479" s="33"/>
      <c r="F479" s="36">
        <v>1275</v>
      </c>
      <c r="G479" s="34"/>
      <c r="H479" s="35">
        <f t="shared" si="46"/>
        <v>1275</v>
      </c>
      <c r="I479" s="14"/>
      <c r="J479" s="16"/>
      <c r="K479" s="14"/>
      <c r="L479" s="17"/>
      <c r="M479" s="17">
        <f t="shared" si="47"/>
        <v>0</v>
      </c>
      <c r="N479" s="17">
        <f t="shared" si="42"/>
        <v>0</v>
      </c>
      <c r="O479" s="17">
        <f t="shared" si="44"/>
        <v>0</v>
      </c>
      <c r="P479" s="17">
        <f t="shared" si="45"/>
        <v>0</v>
      </c>
      <c r="Q479" s="17">
        <f t="shared" si="43"/>
        <v>0</v>
      </c>
      <c r="R479" s="16"/>
      <c r="S479" s="16"/>
      <c r="T479" s="15"/>
      <c r="U479" s="15"/>
    </row>
    <row r="480" spans="1:21" x14ac:dyDescent="0.25">
      <c r="A480" s="32">
        <v>476</v>
      </c>
      <c r="B480" s="39">
        <v>51142942</v>
      </c>
      <c r="C480" s="38" t="s">
        <v>470</v>
      </c>
      <c r="D480" s="33" t="s">
        <v>471</v>
      </c>
      <c r="E480" s="33" t="s">
        <v>472</v>
      </c>
      <c r="F480" s="34">
        <v>128</v>
      </c>
      <c r="G480" s="34">
        <v>25</v>
      </c>
      <c r="H480" s="35">
        <f t="shared" si="46"/>
        <v>153</v>
      </c>
      <c r="I480" s="14"/>
      <c r="J480" s="16"/>
      <c r="K480" s="14"/>
      <c r="L480" s="17"/>
      <c r="M480" s="17">
        <f t="shared" si="47"/>
        <v>0</v>
      </c>
      <c r="N480" s="17">
        <f t="shared" si="42"/>
        <v>0</v>
      </c>
      <c r="O480" s="17">
        <f t="shared" si="44"/>
        <v>0</v>
      </c>
      <c r="P480" s="17">
        <f t="shared" si="45"/>
        <v>0</v>
      </c>
      <c r="Q480" s="17">
        <f t="shared" si="43"/>
        <v>0</v>
      </c>
      <c r="R480" s="16"/>
      <c r="S480" s="16"/>
      <c r="T480" s="15"/>
      <c r="U480" s="15"/>
    </row>
    <row r="481" spans="1:21" x14ac:dyDescent="0.25">
      <c r="A481" s="32">
        <v>477</v>
      </c>
      <c r="B481" s="39">
        <v>51212401</v>
      </c>
      <c r="C481" s="38" t="s">
        <v>282</v>
      </c>
      <c r="D481" s="33" t="s">
        <v>283</v>
      </c>
      <c r="E481" s="33"/>
      <c r="F481" s="34">
        <v>319</v>
      </c>
      <c r="G481" s="34">
        <v>42</v>
      </c>
      <c r="H481" s="35">
        <f t="shared" si="46"/>
        <v>361</v>
      </c>
      <c r="I481" s="14"/>
      <c r="J481" s="16"/>
      <c r="K481" s="14"/>
      <c r="L481" s="17"/>
      <c r="M481" s="17">
        <f t="shared" si="47"/>
        <v>0</v>
      </c>
      <c r="N481" s="17">
        <f t="shared" si="42"/>
        <v>0</v>
      </c>
      <c r="O481" s="17">
        <f t="shared" si="44"/>
        <v>0</v>
      </c>
      <c r="P481" s="17">
        <f t="shared" si="45"/>
        <v>0</v>
      </c>
      <c r="Q481" s="17">
        <f t="shared" si="43"/>
        <v>0</v>
      </c>
      <c r="R481" s="16"/>
      <c r="S481" s="16"/>
      <c r="T481" s="15"/>
      <c r="U481" s="15"/>
    </row>
    <row r="482" spans="1:21" x14ac:dyDescent="0.25">
      <c r="A482" s="32">
        <v>478</v>
      </c>
      <c r="B482" s="39">
        <v>51191602</v>
      </c>
      <c r="C482" s="38" t="s">
        <v>284</v>
      </c>
      <c r="D482" s="33" t="s">
        <v>285</v>
      </c>
      <c r="E482" s="33" t="s">
        <v>286</v>
      </c>
      <c r="F482" s="34">
        <v>319</v>
      </c>
      <c r="G482" s="34"/>
      <c r="H482" s="35">
        <f t="shared" si="46"/>
        <v>319</v>
      </c>
      <c r="I482" s="14"/>
      <c r="J482" s="16"/>
      <c r="K482" s="14"/>
      <c r="L482" s="17"/>
      <c r="M482" s="17">
        <f t="shared" si="47"/>
        <v>0</v>
      </c>
      <c r="N482" s="17">
        <f t="shared" si="42"/>
        <v>0</v>
      </c>
      <c r="O482" s="17">
        <f t="shared" si="44"/>
        <v>0</v>
      </c>
      <c r="P482" s="17">
        <f t="shared" si="45"/>
        <v>0</v>
      </c>
      <c r="Q482" s="17">
        <f t="shared" si="43"/>
        <v>0</v>
      </c>
      <c r="R482" s="16"/>
      <c r="S482" s="16"/>
      <c r="T482" s="15"/>
      <c r="U482" s="15"/>
    </row>
    <row r="483" spans="1:21" x14ac:dyDescent="0.25">
      <c r="A483" s="32">
        <v>479</v>
      </c>
      <c r="B483" s="39">
        <v>51191602</v>
      </c>
      <c r="C483" s="38" t="s">
        <v>287</v>
      </c>
      <c r="D483" s="33" t="s">
        <v>288</v>
      </c>
      <c r="E483" s="33"/>
      <c r="F483" s="36">
        <v>2263</v>
      </c>
      <c r="G483" s="36">
        <v>4647</v>
      </c>
      <c r="H483" s="35">
        <f t="shared" si="46"/>
        <v>6910</v>
      </c>
      <c r="I483" s="14"/>
      <c r="J483" s="16"/>
      <c r="K483" s="14"/>
      <c r="L483" s="17"/>
      <c r="M483" s="17">
        <f t="shared" si="47"/>
        <v>0</v>
      </c>
      <c r="N483" s="17">
        <f t="shared" si="42"/>
        <v>0</v>
      </c>
      <c r="O483" s="17">
        <f t="shared" si="44"/>
        <v>0</v>
      </c>
      <c r="P483" s="17">
        <f t="shared" si="45"/>
        <v>0</v>
      </c>
      <c r="Q483" s="17">
        <f t="shared" si="43"/>
        <v>0</v>
      </c>
      <c r="R483" s="16"/>
      <c r="S483" s="16"/>
      <c r="T483" s="15"/>
      <c r="U483" s="15"/>
    </row>
    <row r="484" spans="1:21" x14ac:dyDescent="0.25">
      <c r="A484" s="32">
        <v>480</v>
      </c>
      <c r="B484" s="39">
        <v>51191602</v>
      </c>
      <c r="C484" s="38" t="s">
        <v>289</v>
      </c>
      <c r="D484" s="33" t="s">
        <v>290</v>
      </c>
      <c r="E484" s="33"/>
      <c r="F484" s="36">
        <v>4590</v>
      </c>
      <c r="G484" s="34"/>
      <c r="H484" s="35">
        <f t="shared" si="46"/>
        <v>4590</v>
      </c>
      <c r="I484" s="14"/>
      <c r="J484" s="16"/>
      <c r="K484" s="14"/>
      <c r="L484" s="17"/>
      <c r="M484" s="17">
        <f t="shared" si="47"/>
        <v>0</v>
      </c>
      <c r="N484" s="17">
        <f t="shared" si="42"/>
        <v>0</v>
      </c>
      <c r="O484" s="17">
        <f t="shared" si="44"/>
        <v>0</v>
      </c>
      <c r="P484" s="17">
        <f t="shared" si="45"/>
        <v>0</v>
      </c>
      <c r="Q484" s="17">
        <f t="shared" si="43"/>
        <v>0</v>
      </c>
      <c r="R484" s="16"/>
      <c r="S484" s="16"/>
      <c r="T484" s="15"/>
      <c r="U484" s="15"/>
    </row>
    <row r="485" spans="1:21" x14ac:dyDescent="0.25">
      <c r="A485" s="32">
        <v>481</v>
      </c>
      <c r="B485" s="39">
        <v>51191602</v>
      </c>
      <c r="C485" s="38" t="s">
        <v>473</v>
      </c>
      <c r="D485" s="33" t="s">
        <v>474</v>
      </c>
      <c r="E485" s="33" t="s">
        <v>475</v>
      </c>
      <c r="F485" s="36">
        <v>2550</v>
      </c>
      <c r="G485" s="34"/>
      <c r="H485" s="35">
        <f t="shared" si="46"/>
        <v>2550</v>
      </c>
      <c r="I485" s="14"/>
      <c r="J485" s="16"/>
      <c r="K485" s="14"/>
      <c r="L485" s="17"/>
      <c r="M485" s="17">
        <f t="shared" si="47"/>
        <v>0</v>
      </c>
      <c r="N485" s="17">
        <f t="shared" si="42"/>
        <v>0</v>
      </c>
      <c r="O485" s="17">
        <f t="shared" si="44"/>
        <v>0</v>
      </c>
      <c r="P485" s="17">
        <f t="shared" si="45"/>
        <v>0</v>
      </c>
      <c r="Q485" s="17">
        <f t="shared" si="43"/>
        <v>0</v>
      </c>
      <c r="R485" s="16"/>
      <c r="S485" s="16"/>
      <c r="T485" s="15"/>
      <c r="U485" s="15"/>
    </row>
    <row r="486" spans="1:21" x14ac:dyDescent="0.25">
      <c r="A486" s="32">
        <v>482</v>
      </c>
      <c r="B486" s="39">
        <v>51191602</v>
      </c>
      <c r="C486" s="38" t="s">
        <v>291</v>
      </c>
      <c r="D486" s="33" t="s">
        <v>292</v>
      </c>
      <c r="E486" s="33"/>
      <c r="F486" s="36">
        <v>1084</v>
      </c>
      <c r="G486" s="34"/>
      <c r="H486" s="35">
        <f t="shared" si="46"/>
        <v>1084</v>
      </c>
      <c r="I486" s="14"/>
      <c r="J486" s="16"/>
      <c r="K486" s="14"/>
      <c r="L486" s="17"/>
      <c r="M486" s="17">
        <f t="shared" si="47"/>
        <v>0</v>
      </c>
      <c r="N486" s="17">
        <f t="shared" si="42"/>
        <v>0</v>
      </c>
      <c r="O486" s="17">
        <f t="shared" si="44"/>
        <v>0</v>
      </c>
      <c r="P486" s="17">
        <f t="shared" si="45"/>
        <v>0</v>
      </c>
      <c r="Q486" s="17">
        <f t="shared" si="43"/>
        <v>0</v>
      </c>
      <c r="R486" s="16"/>
      <c r="S486" s="16"/>
      <c r="T486" s="15"/>
      <c r="U486" s="15"/>
    </row>
    <row r="487" spans="1:21" x14ac:dyDescent="0.25">
      <c r="A487" s="32">
        <v>483</v>
      </c>
      <c r="B487" s="39">
        <v>51191602</v>
      </c>
      <c r="C487" s="38" t="s">
        <v>293</v>
      </c>
      <c r="D487" s="33" t="s">
        <v>294</v>
      </c>
      <c r="E487" s="33"/>
      <c r="F487" s="34">
        <v>510</v>
      </c>
      <c r="G487" s="34">
        <v>210</v>
      </c>
      <c r="H487" s="35">
        <f t="shared" si="46"/>
        <v>720</v>
      </c>
      <c r="I487" s="14"/>
      <c r="J487" s="16"/>
      <c r="K487" s="14"/>
      <c r="L487" s="17"/>
      <c r="M487" s="17">
        <f t="shared" si="47"/>
        <v>0</v>
      </c>
      <c r="N487" s="17">
        <f t="shared" si="42"/>
        <v>0</v>
      </c>
      <c r="O487" s="17">
        <f t="shared" si="44"/>
        <v>0</v>
      </c>
      <c r="P487" s="17">
        <f t="shared" si="45"/>
        <v>0</v>
      </c>
      <c r="Q487" s="17">
        <f t="shared" si="43"/>
        <v>0</v>
      </c>
      <c r="R487" s="16"/>
      <c r="S487" s="16"/>
      <c r="T487" s="15"/>
      <c r="U487" s="15"/>
    </row>
    <row r="488" spans="1:21" x14ac:dyDescent="0.25">
      <c r="A488" s="32">
        <v>484</v>
      </c>
      <c r="B488" s="39">
        <v>51191602</v>
      </c>
      <c r="C488" s="38" t="s">
        <v>295</v>
      </c>
      <c r="D488" s="33" t="s">
        <v>296</v>
      </c>
      <c r="E488" s="33" t="s">
        <v>438</v>
      </c>
      <c r="F488" s="36">
        <v>2550</v>
      </c>
      <c r="G488" s="34">
        <v>66</v>
      </c>
      <c r="H488" s="35">
        <f t="shared" si="46"/>
        <v>2616</v>
      </c>
      <c r="I488" s="14"/>
      <c r="J488" s="16"/>
      <c r="K488" s="14"/>
      <c r="L488" s="17"/>
      <c r="M488" s="17">
        <f t="shared" si="47"/>
        <v>0</v>
      </c>
      <c r="N488" s="17">
        <f t="shared" si="42"/>
        <v>0</v>
      </c>
      <c r="O488" s="17">
        <f t="shared" si="44"/>
        <v>0</v>
      </c>
      <c r="P488" s="17">
        <f t="shared" si="45"/>
        <v>0</v>
      </c>
      <c r="Q488" s="17">
        <f t="shared" si="43"/>
        <v>0</v>
      </c>
      <c r="R488" s="16"/>
      <c r="S488" s="16"/>
      <c r="T488" s="15"/>
      <c r="U488" s="15"/>
    </row>
    <row r="489" spans="1:21" x14ac:dyDescent="0.25">
      <c r="A489" s="32">
        <v>485</v>
      </c>
      <c r="B489" s="39">
        <v>51191602</v>
      </c>
      <c r="C489" s="38" t="s">
        <v>297</v>
      </c>
      <c r="D489" s="33" t="s">
        <v>298</v>
      </c>
      <c r="E489" s="33" t="s">
        <v>438</v>
      </c>
      <c r="F489" s="36">
        <v>12113</v>
      </c>
      <c r="G489" s="36">
        <v>5670</v>
      </c>
      <c r="H489" s="35">
        <f t="shared" si="46"/>
        <v>17783</v>
      </c>
      <c r="I489" s="14"/>
      <c r="J489" s="16"/>
      <c r="K489" s="14"/>
      <c r="L489" s="17"/>
      <c r="M489" s="17">
        <f t="shared" si="47"/>
        <v>0</v>
      </c>
      <c r="N489" s="17">
        <f t="shared" si="42"/>
        <v>0</v>
      </c>
      <c r="O489" s="17">
        <f t="shared" si="44"/>
        <v>0</v>
      </c>
      <c r="P489" s="17">
        <f t="shared" si="45"/>
        <v>0</v>
      </c>
      <c r="Q489" s="17">
        <f t="shared" si="43"/>
        <v>0</v>
      </c>
      <c r="R489" s="16"/>
      <c r="S489" s="16"/>
      <c r="T489" s="15"/>
      <c r="U489" s="15"/>
    </row>
    <row r="490" spans="1:21" x14ac:dyDescent="0.25">
      <c r="A490" s="32">
        <v>486</v>
      </c>
      <c r="B490" s="39">
        <v>51191602</v>
      </c>
      <c r="C490" s="38" t="s">
        <v>299</v>
      </c>
      <c r="D490" s="33" t="s">
        <v>300</v>
      </c>
      <c r="E490" s="33" t="s">
        <v>438</v>
      </c>
      <c r="F490" s="34">
        <v>383</v>
      </c>
      <c r="G490" s="34"/>
      <c r="H490" s="35">
        <f t="shared" si="46"/>
        <v>383</v>
      </c>
      <c r="I490" s="14"/>
      <c r="J490" s="16"/>
      <c r="K490" s="14"/>
      <c r="L490" s="17"/>
      <c r="M490" s="17">
        <f t="shared" si="47"/>
        <v>0</v>
      </c>
      <c r="N490" s="17">
        <f t="shared" si="42"/>
        <v>0</v>
      </c>
      <c r="O490" s="17">
        <f t="shared" si="44"/>
        <v>0</v>
      </c>
      <c r="P490" s="17">
        <f t="shared" si="45"/>
        <v>0</v>
      </c>
      <c r="Q490" s="17">
        <f t="shared" si="43"/>
        <v>0</v>
      </c>
      <c r="R490" s="16"/>
      <c r="S490" s="16"/>
      <c r="T490" s="15"/>
      <c r="U490" s="15"/>
    </row>
    <row r="491" spans="1:21" x14ac:dyDescent="0.25">
      <c r="A491" s="32">
        <v>487</v>
      </c>
      <c r="B491" s="39">
        <v>51191602</v>
      </c>
      <c r="C491" s="38" t="s">
        <v>301</v>
      </c>
      <c r="D491" s="33" t="s">
        <v>302</v>
      </c>
      <c r="E491" s="33" t="s">
        <v>438</v>
      </c>
      <c r="F491" s="36">
        <v>117938</v>
      </c>
      <c r="G491" s="36">
        <v>25200</v>
      </c>
      <c r="H491" s="35">
        <f t="shared" si="46"/>
        <v>143138</v>
      </c>
      <c r="I491" s="14"/>
      <c r="J491" s="16"/>
      <c r="K491" s="14"/>
      <c r="L491" s="17"/>
      <c r="M491" s="17">
        <f t="shared" si="47"/>
        <v>0</v>
      </c>
      <c r="N491" s="17">
        <f t="shared" si="42"/>
        <v>0</v>
      </c>
      <c r="O491" s="17">
        <f t="shared" si="44"/>
        <v>0</v>
      </c>
      <c r="P491" s="17">
        <f t="shared" si="45"/>
        <v>0</v>
      </c>
      <c r="Q491" s="17">
        <f t="shared" si="43"/>
        <v>0</v>
      </c>
      <c r="R491" s="16"/>
      <c r="S491" s="16"/>
      <c r="T491" s="15"/>
      <c r="U491" s="15"/>
    </row>
    <row r="492" spans="1:21" x14ac:dyDescent="0.25">
      <c r="A492" s="32">
        <v>488</v>
      </c>
      <c r="B492" s="39">
        <v>51182302</v>
      </c>
      <c r="C492" s="38" t="s">
        <v>303</v>
      </c>
      <c r="D492" s="33" t="s">
        <v>304</v>
      </c>
      <c r="E492" s="33"/>
      <c r="F492" s="34">
        <v>57</v>
      </c>
      <c r="G492" s="34"/>
      <c r="H492" s="35">
        <f t="shared" si="46"/>
        <v>57</v>
      </c>
      <c r="I492" s="14"/>
      <c r="J492" s="16"/>
      <c r="K492" s="14"/>
      <c r="L492" s="17"/>
      <c r="M492" s="17">
        <f t="shared" si="47"/>
        <v>0</v>
      </c>
      <c r="N492" s="17">
        <f t="shared" si="42"/>
        <v>0</v>
      </c>
      <c r="O492" s="17">
        <f t="shared" si="44"/>
        <v>0</v>
      </c>
      <c r="P492" s="17">
        <f t="shared" si="45"/>
        <v>0</v>
      </c>
      <c r="Q492" s="17">
        <f t="shared" si="43"/>
        <v>0</v>
      </c>
      <c r="R492" s="16"/>
      <c r="S492" s="16"/>
      <c r="T492" s="15"/>
      <c r="U492" s="15"/>
    </row>
    <row r="493" spans="1:21" x14ac:dyDescent="0.25">
      <c r="A493" s="32">
        <v>489</v>
      </c>
      <c r="B493" s="39">
        <v>51151916</v>
      </c>
      <c r="C493" s="38" t="s">
        <v>305</v>
      </c>
      <c r="D493" s="33" t="s">
        <v>306</v>
      </c>
      <c r="E493" s="33"/>
      <c r="F493" s="34">
        <v>383</v>
      </c>
      <c r="G493" s="34">
        <v>54</v>
      </c>
      <c r="H493" s="35">
        <f t="shared" si="46"/>
        <v>437</v>
      </c>
      <c r="I493" s="14"/>
      <c r="J493" s="16"/>
      <c r="K493" s="14"/>
      <c r="L493" s="17"/>
      <c r="M493" s="17">
        <f t="shared" si="47"/>
        <v>0</v>
      </c>
      <c r="N493" s="17">
        <f t="shared" si="42"/>
        <v>0</v>
      </c>
      <c r="O493" s="17">
        <f t="shared" si="44"/>
        <v>0</v>
      </c>
      <c r="P493" s="17">
        <f t="shared" si="45"/>
        <v>0</v>
      </c>
      <c r="Q493" s="17">
        <f t="shared" si="43"/>
        <v>0</v>
      </c>
      <c r="R493" s="16"/>
      <c r="S493" s="16"/>
      <c r="T493" s="15"/>
      <c r="U493" s="15"/>
    </row>
    <row r="494" spans="1:21" x14ac:dyDescent="0.25">
      <c r="A494" s="32">
        <v>490</v>
      </c>
      <c r="B494" s="39">
        <v>51171911</v>
      </c>
      <c r="C494" s="38" t="s">
        <v>307</v>
      </c>
      <c r="D494" s="33" t="s">
        <v>308</v>
      </c>
      <c r="E494" s="33"/>
      <c r="F494" s="34">
        <v>383</v>
      </c>
      <c r="G494" s="34">
        <v>54</v>
      </c>
      <c r="H494" s="35">
        <f t="shared" si="46"/>
        <v>437</v>
      </c>
      <c r="I494" s="14"/>
      <c r="J494" s="16"/>
      <c r="K494" s="14"/>
      <c r="L494" s="17"/>
      <c r="M494" s="17">
        <f t="shared" si="47"/>
        <v>0</v>
      </c>
      <c r="N494" s="17">
        <f t="shared" si="42"/>
        <v>0</v>
      </c>
      <c r="O494" s="17">
        <f t="shared" si="44"/>
        <v>0</v>
      </c>
      <c r="P494" s="17">
        <f t="shared" si="45"/>
        <v>0</v>
      </c>
      <c r="Q494" s="17">
        <f t="shared" si="43"/>
        <v>0</v>
      </c>
      <c r="R494" s="16"/>
      <c r="S494" s="16"/>
      <c r="T494" s="15"/>
      <c r="U494" s="15"/>
    </row>
    <row r="495" spans="1:21" x14ac:dyDescent="0.25">
      <c r="A495" s="32">
        <v>491</v>
      </c>
      <c r="B495" s="39">
        <v>51171911</v>
      </c>
      <c r="C495" s="38" t="s">
        <v>309</v>
      </c>
      <c r="D495" s="33" t="s">
        <v>310</v>
      </c>
      <c r="E495" s="33"/>
      <c r="F495" s="34">
        <v>22</v>
      </c>
      <c r="G495" s="34"/>
      <c r="H495" s="35">
        <f t="shared" si="46"/>
        <v>22</v>
      </c>
      <c r="I495" s="14"/>
      <c r="J495" s="16"/>
      <c r="K495" s="14"/>
      <c r="L495" s="17"/>
      <c r="M495" s="17">
        <f t="shared" si="47"/>
        <v>0</v>
      </c>
      <c r="N495" s="17">
        <f t="shared" si="42"/>
        <v>0</v>
      </c>
      <c r="O495" s="17">
        <f t="shared" si="44"/>
        <v>0</v>
      </c>
      <c r="P495" s="17">
        <f t="shared" si="45"/>
        <v>0</v>
      </c>
      <c r="Q495" s="17">
        <f t="shared" si="43"/>
        <v>0</v>
      </c>
      <c r="R495" s="16"/>
      <c r="S495" s="16"/>
      <c r="T495" s="15"/>
      <c r="U495" s="15"/>
    </row>
    <row r="496" spans="1:21" x14ac:dyDescent="0.25">
      <c r="A496" s="32">
        <v>492</v>
      </c>
      <c r="B496" s="39">
        <v>51211616</v>
      </c>
      <c r="C496" s="38" t="s">
        <v>311</v>
      </c>
      <c r="D496" s="33" t="s">
        <v>312</v>
      </c>
      <c r="E496" s="33"/>
      <c r="F496" s="34">
        <v>3</v>
      </c>
      <c r="G496" s="34"/>
      <c r="H496" s="35">
        <f t="shared" si="46"/>
        <v>3</v>
      </c>
      <c r="I496" s="14"/>
      <c r="J496" s="16"/>
      <c r="K496" s="14"/>
      <c r="L496" s="17"/>
      <c r="M496" s="17">
        <f t="shared" si="47"/>
        <v>0</v>
      </c>
      <c r="N496" s="17">
        <f t="shared" si="42"/>
        <v>0</v>
      </c>
      <c r="O496" s="17">
        <f t="shared" si="44"/>
        <v>0</v>
      </c>
      <c r="P496" s="17">
        <f t="shared" si="45"/>
        <v>0</v>
      </c>
      <c r="Q496" s="17">
        <f t="shared" si="43"/>
        <v>0</v>
      </c>
      <c r="R496" s="16"/>
      <c r="S496" s="16"/>
      <c r="T496" s="15"/>
      <c r="U496" s="15"/>
    </row>
    <row r="497" spans="1:21" x14ac:dyDescent="0.25">
      <c r="A497" s="32">
        <v>493</v>
      </c>
      <c r="B497" s="39">
        <v>51211606</v>
      </c>
      <c r="C497" s="38" t="s">
        <v>476</v>
      </c>
      <c r="D497" s="33" t="s">
        <v>477</v>
      </c>
      <c r="E497" s="33" t="s">
        <v>478</v>
      </c>
      <c r="F497" s="34">
        <v>64</v>
      </c>
      <c r="G497" s="34"/>
      <c r="H497" s="35">
        <f t="shared" si="46"/>
        <v>64</v>
      </c>
      <c r="I497" s="14"/>
      <c r="J497" s="16"/>
      <c r="K497" s="14"/>
      <c r="L497" s="17"/>
      <c r="M497" s="17">
        <f t="shared" si="47"/>
        <v>0</v>
      </c>
      <c r="N497" s="17">
        <f t="shared" si="42"/>
        <v>0</v>
      </c>
      <c r="O497" s="17">
        <f t="shared" si="44"/>
        <v>0</v>
      </c>
      <c r="P497" s="17">
        <f t="shared" si="45"/>
        <v>0</v>
      </c>
      <c r="Q497" s="17">
        <f t="shared" si="43"/>
        <v>0</v>
      </c>
      <c r="R497" s="16"/>
      <c r="S497" s="16"/>
      <c r="T497" s="15"/>
      <c r="U497" s="15"/>
    </row>
    <row r="498" spans="1:21" x14ac:dyDescent="0.25">
      <c r="A498" s="32">
        <v>494</v>
      </c>
      <c r="B498" s="39">
        <v>51102403</v>
      </c>
      <c r="C498" s="38" t="s">
        <v>313</v>
      </c>
      <c r="D498" s="33" t="s">
        <v>314</v>
      </c>
      <c r="E498" s="33"/>
      <c r="F498" s="34">
        <v>19</v>
      </c>
      <c r="G498" s="34">
        <v>114</v>
      </c>
      <c r="H498" s="35">
        <f t="shared" si="46"/>
        <v>133</v>
      </c>
      <c r="I498" s="14"/>
      <c r="J498" s="16"/>
      <c r="K498" s="14"/>
      <c r="L498" s="17"/>
      <c r="M498" s="17">
        <f t="shared" si="47"/>
        <v>0</v>
      </c>
      <c r="N498" s="17">
        <f t="shared" si="42"/>
        <v>0</v>
      </c>
      <c r="O498" s="17">
        <f t="shared" si="44"/>
        <v>0</v>
      </c>
      <c r="P498" s="17">
        <f t="shared" si="45"/>
        <v>0</v>
      </c>
      <c r="Q498" s="17">
        <f t="shared" si="43"/>
        <v>0</v>
      </c>
      <c r="R498" s="16"/>
      <c r="S498" s="16"/>
      <c r="T498" s="15"/>
      <c r="U498" s="15"/>
    </row>
    <row r="499" spans="1:21" x14ac:dyDescent="0.25">
      <c r="A499" s="32">
        <v>495</v>
      </c>
      <c r="B499" s="39">
        <v>51241208</v>
      </c>
      <c r="C499" s="38" t="s">
        <v>316</v>
      </c>
      <c r="D499" s="33" t="s">
        <v>317</v>
      </c>
      <c r="E499" s="33"/>
      <c r="F499" s="34">
        <v>32</v>
      </c>
      <c r="G499" s="34">
        <v>54</v>
      </c>
      <c r="H499" s="35">
        <f t="shared" si="46"/>
        <v>86</v>
      </c>
      <c r="I499" s="14"/>
      <c r="J499" s="16"/>
      <c r="K499" s="14"/>
      <c r="L499" s="17"/>
      <c r="M499" s="17">
        <f t="shared" si="47"/>
        <v>0</v>
      </c>
      <c r="N499" s="17">
        <f t="shared" si="42"/>
        <v>0</v>
      </c>
      <c r="O499" s="17">
        <f t="shared" si="44"/>
        <v>0</v>
      </c>
      <c r="P499" s="17">
        <f t="shared" si="45"/>
        <v>0</v>
      </c>
      <c r="Q499" s="17">
        <f t="shared" si="43"/>
        <v>0</v>
      </c>
      <c r="R499" s="16"/>
      <c r="S499" s="16"/>
      <c r="T499" s="15"/>
      <c r="U499" s="15"/>
    </row>
    <row r="500" spans="1:21" x14ac:dyDescent="0.25">
      <c r="A500" s="32">
        <v>496</v>
      </c>
      <c r="B500" s="39">
        <v>51171910</v>
      </c>
      <c r="C500" s="38" t="s">
        <v>318</v>
      </c>
      <c r="D500" s="33" t="s">
        <v>319</v>
      </c>
      <c r="E500" s="33"/>
      <c r="F500" s="34">
        <v>45</v>
      </c>
      <c r="G500" s="34"/>
      <c r="H500" s="35">
        <f t="shared" si="46"/>
        <v>45</v>
      </c>
      <c r="I500" s="14"/>
      <c r="J500" s="16"/>
      <c r="K500" s="14"/>
      <c r="L500" s="17"/>
      <c r="M500" s="17">
        <f t="shared" si="47"/>
        <v>0</v>
      </c>
      <c r="N500" s="17">
        <f t="shared" si="42"/>
        <v>0</v>
      </c>
      <c r="O500" s="17">
        <f t="shared" si="44"/>
        <v>0</v>
      </c>
      <c r="P500" s="17">
        <f t="shared" si="45"/>
        <v>0</v>
      </c>
      <c r="Q500" s="17">
        <f t="shared" si="43"/>
        <v>0</v>
      </c>
      <c r="R500" s="16"/>
      <c r="S500" s="16"/>
      <c r="T500" s="15"/>
      <c r="U500" s="15"/>
    </row>
    <row r="501" spans="1:21" x14ac:dyDescent="0.25">
      <c r="A501" s="32">
        <v>497</v>
      </c>
      <c r="B501" s="39">
        <v>51131503</v>
      </c>
      <c r="C501" s="38" t="s">
        <v>320</v>
      </c>
      <c r="D501" s="33" t="s">
        <v>321</v>
      </c>
      <c r="E501" s="33"/>
      <c r="F501" s="34">
        <v>3</v>
      </c>
      <c r="G501" s="34"/>
      <c r="H501" s="35">
        <f t="shared" si="46"/>
        <v>3</v>
      </c>
      <c r="I501" s="14"/>
      <c r="J501" s="16"/>
      <c r="K501" s="14"/>
      <c r="L501" s="17"/>
      <c r="M501" s="17">
        <f t="shared" si="47"/>
        <v>0</v>
      </c>
      <c r="N501" s="17">
        <f t="shared" si="42"/>
        <v>0</v>
      </c>
      <c r="O501" s="17">
        <f t="shared" si="44"/>
        <v>0</v>
      </c>
      <c r="P501" s="17">
        <f t="shared" si="45"/>
        <v>0</v>
      </c>
      <c r="Q501" s="17">
        <f t="shared" si="43"/>
        <v>0</v>
      </c>
      <c r="R501" s="16"/>
      <c r="S501" s="16"/>
      <c r="T501" s="15"/>
      <c r="U501" s="15"/>
    </row>
    <row r="502" spans="1:21" x14ac:dyDescent="0.25">
      <c r="A502" s="32">
        <v>498</v>
      </c>
      <c r="B502" s="39">
        <v>51191905</v>
      </c>
      <c r="C502" s="38" t="s">
        <v>322</v>
      </c>
      <c r="D502" s="33" t="s">
        <v>323</v>
      </c>
      <c r="E502" s="33"/>
      <c r="F502" s="34">
        <v>1</v>
      </c>
      <c r="G502" s="34"/>
      <c r="H502" s="35">
        <f t="shared" si="46"/>
        <v>1</v>
      </c>
      <c r="I502" s="14"/>
      <c r="J502" s="16"/>
      <c r="K502" s="14"/>
      <c r="L502" s="17"/>
      <c r="M502" s="17">
        <f t="shared" si="47"/>
        <v>0</v>
      </c>
      <c r="N502" s="17">
        <f t="shared" si="42"/>
        <v>0</v>
      </c>
      <c r="O502" s="17">
        <f t="shared" si="44"/>
        <v>0</v>
      </c>
      <c r="P502" s="17">
        <f t="shared" si="45"/>
        <v>0</v>
      </c>
      <c r="Q502" s="17">
        <f t="shared" si="43"/>
        <v>0</v>
      </c>
      <c r="R502" s="16"/>
      <c r="S502" s="16"/>
      <c r="T502" s="15"/>
      <c r="U502" s="15"/>
    </row>
    <row r="503" spans="1:21" x14ac:dyDescent="0.25">
      <c r="A503" s="32">
        <v>499</v>
      </c>
      <c r="B503" s="39">
        <v>51161901</v>
      </c>
      <c r="C503" s="38" t="s">
        <v>324</v>
      </c>
      <c r="D503" s="33" t="s">
        <v>325</v>
      </c>
      <c r="E503" s="33"/>
      <c r="F503" s="34">
        <v>26</v>
      </c>
      <c r="G503" s="34"/>
      <c r="H503" s="35">
        <f t="shared" si="46"/>
        <v>26</v>
      </c>
      <c r="I503" s="14"/>
      <c r="J503" s="16"/>
      <c r="K503" s="14"/>
      <c r="L503" s="17"/>
      <c r="M503" s="17">
        <f t="shared" si="47"/>
        <v>0</v>
      </c>
      <c r="N503" s="17">
        <f t="shared" si="42"/>
        <v>0</v>
      </c>
      <c r="O503" s="17">
        <f t="shared" si="44"/>
        <v>0</v>
      </c>
      <c r="P503" s="17">
        <f t="shared" si="45"/>
        <v>0</v>
      </c>
      <c r="Q503" s="17">
        <f t="shared" si="43"/>
        <v>0</v>
      </c>
      <c r="R503" s="16"/>
      <c r="S503" s="16"/>
      <c r="T503" s="15"/>
      <c r="U503" s="15"/>
    </row>
    <row r="504" spans="1:21" x14ac:dyDescent="0.25">
      <c r="A504" s="32">
        <v>500</v>
      </c>
      <c r="B504" s="39">
        <v>51161901</v>
      </c>
      <c r="C504" s="38" t="s">
        <v>326</v>
      </c>
      <c r="D504" s="33" t="s">
        <v>327</v>
      </c>
      <c r="E504" s="33"/>
      <c r="F504" s="34">
        <v>51</v>
      </c>
      <c r="G504" s="34"/>
      <c r="H504" s="35">
        <f t="shared" si="46"/>
        <v>51</v>
      </c>
      <c r="I504" s="14"/>
      <c r="J504" s="16"/>
      <c r="K504" s="14"/>
      <c r="L504" s="17"/>
      <c r="M504" s="17">
        <f t="shared" si="47"/>
        <v>0</v>
      </c>
      <c r="N504" s="17">
        <f t="shared" si="42"/>
        <v>0</v>
      </c>
      <c r="O504" s="17">
        <f t="shared" si="44"/>
        <v>0</v>
      </c>
      <c r="P504" s="17">
        <f t="shared" si="45"/>
        <v>0</v>
      </c>
      <c r="Q504" s="17">
        <f t="shared" si="43"/>
        <v>0</v>
      </c>
      <c r="R504" s="16"/>
      <c r="S504" s="16"/>
      <c r="T504" s="15"/>
      <c r="U504" s="15"/>
    </row>
    <row r="505" spans="1:21" x14ac:dyDescent="0.25">
      <c r="A505" s="32">
        <v>501</v>
      </c>
      <c r="B505" s="39">
        <v>51161901</v>
      </c>
      <c r="C505" s="38" t="s">
        <v>328</v>
      </c>
      <c r="D505" s="33" t="s">
        <v>329</v>
      </c>
      <c r="E505" s="33"/>
      <c r="F505" s="34">
        <v>44</v>
      </c>
      <c r="G505" s="34">
        <v>13</v>
      </c>
      <c r="H505" s="35">
        <f t="shared" si="46"/>
        <v>57</v>
      </c>
      <c r="I505" s="14"/>
      <c r="J505" s="16"/>
      <c r="K505" s="14"/>
      <c r="L505" s="17"/>
      <c r="M505" s="17">
        <f t="shared" si="47"/>
        <v>0</v>
      </c>
      <c r="N505" s="17">
        <f t="shared" si="42"/>
        <v>0</v>
      </c>
      <c r="O505" s="17">
        <f t="shared" si="44"/>
        <v>0</v>
      </c>
      <c r="P505" s="17">
        <f t="shared" si="45"/>
        <v>0</v>
      </c>
      <c r="Q505" s="17">
        <f t="shared" si="43"/>
        <v>0</v>
      </c>
      <c r="R505" s="16"/>
      <c r="S505" s="16"/>
      <c r="T505" s="15"/>
      <c r="U505" s="15"/>
    </row>
    <row r="506" spans="1:21" x14ac:dyDescent="0.25">
      <c r="A506" s="32">
        <v>502</v>
      </c>
      <c r="B506" s="39">
        <v>51201504</v>
      </c>
      <c r="C506" s="38" t="s">
        <v>330</v>
      </c>
      <c r="D506" s="33" t="s">
        <v>331</v>
      </c>
      <c r="E506" s="33"/>
      <c r="F506" s="34">
        <v>1</v>
      </c>
      <c r="G506" s="34"/>
      <c r="H506" s="35">
        <f t="shared" si="46"/>
        <v>1</v>
      </c>
      <c r="I506" s="14"/>
      <c r="J506" s="16"/>
      <c r="K506" s="14"/>
      <c r="L506" s="17"/>
      <c r="M506" s="17">
        <f t="shared" si="47"/>
        <v>0</v>
      </c>
      <c r="N506" s="17">
        <f t="shared" si="42"/>
        <v>0</v>
      </c>
      <c r="O506" s="17">
        <f t="shared" si="44"/>
        <v>0</v>
      </c>
      <c r="P506" s="17">
        <f t="shared" si="45"/>
        <v>0</v>
      </c>
      <c r="Q506" s="17">
        <f t="shared" si="43"/>
        <v>0</v>
      </c>
      <c r="R506" s="16"/>
      <c r="S506" s="16"/>
      <c r="T506" s="15"/>
      <c r="U506" s="15"/>
    </row>
    <row r="507" spans="1:21" x14ac:dyDescent="0.25">
      <c r="A507" s="32">
        <v>503</v>
      </c>
      <c r="B507" s="39">
        <v>51201504</v>
      </c>
      <c r="C507" s="38" t="s">
        <v>332</v>
      </c>
      <c r="D507" s="33" t="s">
        <v>333</v>
      </c>
      <c r="E507" s="33"/>
      <c r="F507" s="34">
        <v>102</v>
      </c>
      <c r="G507" s="34"/>
      <c r="H507" s="35">
        <f t="shared" si="46"/>
        <v>102</v>
      </c>
      <c r="I507" s="14"/>
      <c r="J507" s="16"/>
      <c r="K507" s="14"/>
      <c r="L507" s="17"/>
      <c r="M507" s="17">
        <f t="shared" si="47"/>
        <v>0</v>
      </c>
      <c r="N507" s="17">
        <f t="shared" si="42"/>
        <v>0</v>
      </c>
      <c r="O507" s="17">
        <f t="shared" si="44"/>
        <v>0</v>
      </c>
      <c r="P507" s="17">
        <f t="shared" si="45"/>
        <v>0</v>
      </c>
      <c r="Q507" s="17">
        <f t="shared" si="43"/>
        <v>0</v>
      </c>
      <c r="R507" s="16"/>
      <c r="S507" s="16"/>
      <c r="T507" s="15"/>
      <c r="U507" s="15"/>
    </row>
    <row r="508" spans="1:21" x14ac:dyDescent="0.25">
      <c r="A508" s="32">
        <v>504</v>
      </c>
      <c r="B508" s="39">
        <v>51151817</v>
      </c>
      <c r="C508" s="38" t="s">
        <v>334</v>
      </c>
      <c r="D508" s="33" t="s">
        <v>335</v>
      </c>
      <c r="E508" s="33"/>
      <c r="F508" s="34">
        <v>319</v>
      </c>
      <c r="G508" s="34"/>
      <c r="H508" s="35">
        <f t="shared" si="46"/>
        <v>319</v>
      </c>
      <c r="I508" s="14"/>
      <c r="J508" s="16"/>
      <c r="K508" s="14"/>
      <c r="L508" s="17"/>
      <c r="M508" s="17">
        <f t="shared" si="47"/>
        <v>0</v>
      </c>
      <c r="N508" s="17">
        <f t="shared" ref="N508:N559" si="48">+M508+L508</f>
        <v>0</v>
      </c>
      <c r="O508" s="17">
        <f t="shared" si="44"/>
        <v>0</v>
      </c>
      <c r="P508" s="17">
        <f t="shared" si="45"/>
        <v>0</v>
      </c>
      <c r="Q508" s="17">
        <f t="shared" ref="Q508:Q559" si="49">+P508+O508</f>
        <v>0</v>
      </c>
      <c r="R508" s="16"/>
      <c r="S508" s="16"/>
      <c r="T508" s="15"/>
      <c r="U508" s="15"/>
    </row>
    <row r="509" spans="1:21" x14ac:dyDescent="0.25">
      <c r="A509" s="32">
        <v>505</v>
      </c>
      <c r="B509" s="39">
        <v>51131711</v>
      </c>
      <c r="C509" s="38" t="s">
        <v>336</v>
      </c>
      <c r="D509" s="33" t="s">
        <v>337</v>
      </c>
      <c r="E509" s="33"/>
      <c r="F509" s="34">
        <v>13</v>
      </c>
      <c r="G509" s="34"/>
      <c r="H509" s="35">
        <f t="shared" si="46"/>
        <v>13</v>
      </c>
      <c r="I509" s="14"/>
      <c r="J509" s="16"/>
      <c r="K509" s="14"/>
      <c r="L509" s="17"/>
      <c r="M509" s="17">
        <f t="shared" si="47"/>
        <v>0</v>
      </c>
      <c r="N509" s="17">
        <f t="shared" si="48"/>
        <v>0</v>
      </c>
      <c r="O509" s="17">
        <f t="shared" si="44"/>
        <v>0</v>
      </c>
      <c r="P509" s="17">
        <f t="shared" si="45"/>
        <v>0</v>
      </c>
      <c r="Q509" s="17">
        <f t="shared" si="49"/>
        <v>0</v>
      </c>
      <c r="R509" s="16"/>
      <c r="S509" s="16"/>
      <c r="T509" s="15"/>
      <c r="U509" s="15"/>
    </row>
    <row r="510" spans="1:21" x14ac:dyDescent="0.25">
      <c r="A510" s="32">
        <v>506</v>
      </c>
      <c r="B510" s="39">
        <v>51161505</v>
      </c>
      <c r="C510" s="38" t="s">
        <v>338</v>
      </c>
      <c r="D510" s="33" t="s">
        <v>339</v>
      </c>
      <c r="E510" s="33"/>
      <c r="F510" s="34">
        <v>383</v>
      </c>
      <c r="G510" s="34">
        <v>84</v>
      </c>
      <c r="H510" s="35">
        <f t="shared" si="46"/>
        <v>467</v>
      </c>
      <c r="I510" s="14"/>
      <c r="J510" s="16"/>
      <c r="K510" s="14"/>
      <c r="L510" s="17"/>
      <c r="M510" s="17">
        <f t="shared" si="47"/>
        <v>0</v>
      </c>
      <c r="N510" s="17">
        <f t="shared" si="48"/>
        <v>0</v>
      </c>
      <c r="O510" s="17">
        <f t="shared" si="44"/>
        <v>0</v>
      </c>
      <c r="P510" s="17">
        <f t="shared" si="45"/>
        <v>0</v>
      </c>
      <c r="Q510" s="17">
        <f t="shared" si="49"/>
        <v>0</v>
      </c>
      <c r="R510" s="16"/>
      <c r="S510" s="16"/>
      <c r="T510" s="15"/>
      <c r="U510" s="15"/>
    </row>
    <row r="511" spans="1:21" x14ac:dyDescent="0.25">
      <c r="A511" s="32">
        <v>507</v>
      </c>
      <c r="B511" s="39">
        <v>51161505</v>
      </c>
      <c r="C511" s="38" t="s">
        <v>340</v>
      </c>
      <c r="D511" s="33" t="s">
        <v>341</v>
      </c>
      <c r="E511" s="33"/>
      <c r="F511" s="34">
        <v>128</v>
      </c>
      <c r="G511" s="34"/>
      <c r="H511" s="35">
        <f t="shared" si="46"/>
        <v>128</v>
      </c>
      <c r="I511" s="14"/>
      <c r="J511" s="16"/>
      <c r="K511" s="14"/>
      <c r="L511" s="17"/>
      <c r="M511" s="17">
        <f t="shared" si="47"/>
        <v>0</v>
      </c>
      <c r="N511" s="17">
        <f t="shared" si="48"/>
        <v>0</v>
      </c>
      <c r="O511" s="17">
        <f t="shared" si="44"/>
        <v>0</v>
      </c>
      <c r="P511" s="17">
        <f t="shared" si="45"/>
        <v>0</v>
      </c>
      <c r="Q511" s="17">
        <f t="shared" si="49"/>
        <v>0</v>
      </c>
      <c r="R511" s="16"/>
      <c r="S511" s="16"/>
      <c r="T511" s="15"/>
      <c r="U511" s="15"/>
    </row>
    <row r="512" spans="1:21" x14ac:dyDescent="0.25">
      <c r="A512" s="32">
        <v>508</v>
      </c>
      <c r="B512" s="39">
        <v>51182101</v>
      </c>
      <c r="C512" s="38" t="s">
        <v>342</v>
      </c>
      <c r="D512" s="33" t="s">
        <v>343</v>
      </c>
      <c r="E512" s="33"/>
      <c r="F512" s="34">
        <v>733</v>
      </c>
      <c r="G512" s="34">
        <v>18</v>
      </c>
      <c r="H512" s="35">
        <f t="shared" si="46"/>
        <v>751</v>
      </c>
      <c r="I512" s="14"/>
      <c r="J512" s="16"/>
      <c r="K512" s="14"/>
      <c r="L512" s="17"/>
      <c r="M512" s="17">
        <f t="shared" si="47"/>
        <v>0</v>
      </c>
      <c r="N512" s="17">
        <f t="shared" si="48"/>
        <v>0</v>
      </c>
      <c r="O512" s="17">
        <f t="shared" si="44"/>
        <v>0</v>
      </c>
      <c r="P512" s="17">
        <f t="shared" si="45"/>
        <v>0</v>
      </c>
      <c r="Q512" s="17">
        <f t="shared" si="49"/>
        <v>0</v>
      </c>
      <c r="R512" s="16"/>
      <c r="S512" s="16"/>
      <c r="T512" s="15"/>
      <c r="U512" s="15"/>
    </row>
    <row r="513" spans="1:21" x14ac:dyDescent="0.25">
      <c r="A513" s="32">
        <v>509</v>
      </c>
      <c r="B513" s="39">
        <v>51142944</v>
      </c>
      <c r="C513" s="38" t="s">
        <v>344</v>
      </c>
      <c r="D513" s="33" t="s">
        <v>345</v>
      </c>
      <c r="E513" s="33"/>
      <c r="F513" s="34">
        <v>77</v>
      </c>
      <c r="G513" s="34">
        <v>1</v>
      </c>
      <c r="H513" s="35">
        <f t="shared" si="46"/>
        <v>78</v>
      </c>
      <c r="I513" s="14"/>
      <c r="J513" s="16"/>
      <c r="K513" s="14"/>
      <c r="L513" s="17"/>
      <c r="M513" s="17">
        <f t="shared" si="47"/>
        <v>0</v>
      </c>
      <c r="N513" s="17">
        <f t="shared" si="48"/>
        <v>0</v>
      </c>
      <c r="O513" s="17">
        <f t="shared" si="44"/>
        <v>0</v>
      </c>
      <c r="P513" s="17">
        <f t="shared" si="45"/>
        <v>0</v>
      </c>
      <c r="Q513" s="17">
        <f t="shared" si="49"/>
        <v>0</v>
      </c>
      <c r="R513" s="16"/>
      <c r="S513" s="16"/>
      <c r="T513" s="15"/>
      <c r="U513" s="15"/>
    </row>
    <row r="514" spans="1:21" x14ac:dyDescent="0.25">
      <c r="A514" s="32">
        <v>510</v>
      </c>
      <c r="B514" s="39">
        <v>51191909</v>
      </c>
      <c r="C514" s="38" t="s">
        <v>346</v>
      </c>
      <c r="D514" s="33" t="s">
        <v>347</v>
      </c>
      <c r="E514" s="33"/>
      <c r="F514" s="34">
        <v>159</v>
      </c>
      <c r="G514" s="34">
        <v>9</v>
      </c>
      <c r="H514" s="35">
        <f t="shared" si="46"/>
        <v>168</v>
      </c>
      <c r="I514" s="14"/>
      <c r="J514" s="16"/>
      <c r="K514" s="14"/>
      <c r="L514" s="17"/>
      <c r="M514" s="17">
        <f t="shared" si="47"/>
        <v>0</v>
      </c>
      <c r="N514" s="17">
        <f t="shared" si="48"/>
        <v>0</v>
      </c>
      <c r="O514" s="17">
        <f t="shared" si="44"/>
        <v>0</v>
      </c>
      <c r="P514" s="17">
        <f t="shared" si="45"/>
        <v>0</v>
      </c>
      <c r="Q514" s="17">
        <f t="shared" si="49"/>
        <v>0</v>
      </c>
      <c r="R514" s="16"/>
      <c r="S514" s="16"/>
      <c r="T514" s="15"/>
      <c r="U514" s="15"/>
    </row>
    <row r="515" spans="1:21" x14ac:dyDescent="0.25">
      <c r="A515" s="32">
        <v>511</v>
      </c>
      <c r="B515" s="39">
        <v>51191909</v>
      </c>
      <c r="C515" s="38" t="s">
        <v>348</v>
      </c>
      <c r="D515" s="33" t="s">
        <v>349</v>
      </c>
      <c r="E515" s="33"/>
      <c r="F515" s="34">
        <v>778</v>
      </c>
      <c r="G515" s="34">
        <v>42</v>
      </c>
      <c r="H515" s="35">
        <f t="shared" si="46"/>
        <v>820</v>
      </c>
      <c r="I515" s="14"/>
      <c r="J515" s="16"/>
      <c r="K515" s="14"/>
      <c r="L515" s="17"/>
      <c r="M515" s="17">
        <f t="shared" si="47"/>
        <v>0</v>
      </c>
      <c r="N515" s="17">
        <f t="shared" si="48"/>
        <v>0</v>
      </c>
      <c r="O515" s="17">
        <f t="shared" si="44"/>
        <v>0</v>
      </c>
      <c r="P515" s="17">
        <f t="shared" si="45"/>
        <v>0</v>
      </c>
      <c r="Q515" s="17">
        <f t="shared" si="49"/>
        <v>0</v>
      </c>
      <c r="R515" s="16"/>
      <c r="S515" s="16"/>
      <c r="T515" s="15"/>
      <c r="U515" s="15"/>
    </row>
    <row r="516" spans="1:21" x14ac:dyDescent="0.25">
      <c r="A516" s="32">
        <v>512</v>
      </c>
      <c r="B516" s="39">
        <v>51131709</v>
      </c>
      <c r="C516" s="38" t="s">
        <v>350</v>
      </c>
      <c r="D516" s="33" t="s">
        <v>351</v>
      </c>
      <c r="E516" s="33"/>
      <c r="F516" s="34">
        <v>19</v>
      </c>
      <c r="G516" s="34"/>
      <c r="H516" s="35">
        <f t="shared" si="46"/>
        <v>19</v>
      </c>
      <c r="I516" s="14"/>
      <c r="J516" s="16"/>
      <c r="K516" s="14"/>
      <c r="L516" s="17"/>
      <c r="M516" s="17">
        <f t="shared" si="47"/>
        <v>0</v>
      </c>
      <c r="N516" s="17">
        <f t="shared" si="48"/>
        <v>0</v>
      </c>
      <c r="O516" s="17">
        <f t="shared" si="44"/>
        <v>0</v>
      </c>
      <c r="P516" s="17">
        <f t="shared" si="45"/>
        <v>0</v>
      </c>
      <c r="Q516" s="17">
        <f t="shared" si="49"/>
        <v>0</v>
      </c>
      <c r="R516" s="16"/>
      <c r="S516" s="16"/>
      <c r="T516" s="15"/>
      <c r="U516" s="15"/>
    </row>
    <row r="517" spans="1:21" x14ac:dyDescent="0.25">
      <c r="A517" s="32">
        <v>513</v>
      </c>
      <c r="B517" s="39">
        <v>51101572</v>
      </c>
      <c r="C517" s="38" t="s">
        <v>352</v>
      </c>
      <c r="D517" s="33" t="s">
        <v>353</v>
      </c>
      <c r="E517" s="33"/>
      <c r="F517" s="34">
        <v>478</v>
      </c>
      <c r="G517" s="34"/>
      <c r="H517" s="35">
        <f t="shared" si="46"/>
        <v>478</v>
      </c>
      <c r="I517" s="14"/>
      <c r="J517" s="16"/>
      <c r="K517" s="14"/>
      <c r="L517" s="17"/>
      <c r="M517" s="17">
        <f t="shared" si="47"/>
        <v>0</v>
      </c>
      <c r="N517" s="17">
        <f t="shared" si="48"/>
        <v>0</v>
      </c>
      <c r="O517" s="17">
        <f t="shared" ref="O517:O559" si="50">+N517*F517</f>
        <v>0</v>
      </c>
      <c r="P517" s="17">
        <f t="shared" ref="P517:P559" si="51">+N517*G517</f>
        <v>0</v>
      </c>
      <c r="Q517" s="17">
        <f t="shared" si="49"/>
        <v>0</v>
      </c>
      <c r="R517" s="16"/>
      <c r="S517" s="16"/>
      <c r="T517" s="15"/>
      <c r="U517" s="15"/>
    </row>
    <row r="518" spans="1:21" x14ac:dyDescent="0.25">
      <c r="A518" s="32">
        <v>514</v>
      </c>
      <c r="B518" s="39">
        <v>51241115</v>
      </c>
      <c r="C518" s="38" t="s">
        <v>354</v>
      </c>
      <c r="D518" s="33" t="s">
        <v>355</v>
      </c>
      <c r="E518" s="33"/>
      <c r="F518" s="34">
        <v>1</v>
      </c>
      <c r="G518" s="34"/>
      <c r="H518" s="35">
        <f t="shared" ref="H518:H559" si="52">F518+G518</f>
        <v>1</v>
      </c>
      <c r="I518" s="14"/>
      <c r="J518" s="16"/>
      <c r="K518" s="14"/>
      <c r="L518" s="17"/>
      <c r="M518" s="17">
        <f t="shared" ref="M518:M559" si="53">L518*19%</f>
        <v>0</v>
      </c>
      <c r="N518" s="17">
        <f t="shared" si="48"/>
        <v>0</v>
      </c>
      <c r="O518" s="17">
        <f t="shared" si="50"/>
        <v>0</v>
      </c>
      <c r="P518" s="17">
        <f t="shared" si="51"/>
        <v>0</v>
      </c>
      <c r="Q518" s="17">
        <f t="shared" si="49"/>
        <v>0</v>
      </c>
      <c r="R518" s="16"/>
      <c r="S518" s="16"/>
      <c r="T518" s="15"/>
      <c r="U518" s="15"/>
    </row>
    <row r="519" spans="1:21" x14ac:dyDescent="0.25">
      <c r="A519" s="32">
        <v>515</v>
      </c>
      <c r="B519" s="39">
        <v>51142921</v>
      </c>
      <c r="C519" s="38" t="s">
        <v>356</v>
      </c>
      <c r="D519" s="33" t="s">
        <v>357</v>
      </c>
      <c r="E519" s="33"/>
      <c r="F519" s="34">
        <v>51</v>
      </c>
      <c r="G519" s="34"/>
      <c r="H519" s="35">
        <f t="shared" si="52"/>
        <v>51</v>
      </c>
      <c r="I519" s="14"/>
      <c r="J519" s="16"/>
      <c r="K519" s="14"/>
      <c r="L519" s="17"/>
      <c r="M519" s="17">
        <f t="shared" si="53"/>
        <v>0</v>
      </c>
      <c r="N519" s="17">
        <f t="shared" si="48"/>
        <v>0</v>
      </c>
      <c r="O519" s="17">
        <f t="shared" si="50"/>
        <v>0</v>
      </c>
      <c r="P519" s="17">
        <f t="shared" si="51"/>
        <v>0</v>
      </c>
      <c r="Q519" s="17">
        <f t="shared" si="49"/>
        <v>0</v>
      </c>
      <c r="R519" s="16"/>
      <c r="S519" s="16"/>
      <c r="T519" s="15"/>
      <c r="U519" s="15"/>
    </row>
    <row r="520" spans="1:21" x14ac:dyDescent="0.25">
      <c r="A520" s="32">
        <v>516</v>
      </c>
      <c r="B520" s="39">
        <v>51121775</v>
      </c>
      <c r="C520" s="38" t="s">
        <v>358</v>
      </c>
      <c r="D520" s="33" t="s">
        <v>359</v>
      </c>
      <c r="E520" s="33"/>
      <c r="F520" s="34">
        <v>9</v>
      </c>
      <c r="G520" s="34"/>
      <c r="H520" s="35">
        <f t="shared" si="52"/>
        <v>9</v>
      </c>
      <c r="I520" s="14"/>
      <c r="J520" s="16"/>
      <c r="K520" s="14"/>
      <c r="L520" s="17"/>
      <c r="M520" s="17">
        <f t="shared" si="53"/>
        <v>0</v>
      </c>
      <c r="N520" s="17">
        <f t="shared" si="48"/>
        <v>0</v>
      </c>
      <c r="O520" s="17">
        <f t="shared" si="50"/>
        <v>0</v>
      </c>
      <c r="P520" s="17">
        <f t="shared" si="51"/>
        <v>0</v>
      </c>
      <c r="Q520" s="17">
        <f t="shared" si="49"/>
        <v>0</v>
      </c>
      <c r="R520" s="16"/>
      <c r="S520" s="16"/>
      <c r="T520" s="15"/>
      <c r="U520" s="15"/>
    </row>
    <row r="521" spans="1:21" x14ac:dyDescent="0.25">
      <c r="A521" s="32">
        <v>517</v>
      </c>
      <c r="B521" s="39">
        <v>51101582</v>
      </c>
      <c r="C521" s="38" t="s">
        <v>360</v>
      </c>
      <c r="D521" s="33" t="s">
        <v>361</v>
      </c>
      <c r="E521" s="33"/>
      <c r="F521" s="34">
        <v>1</v>
      </c>
      <c r="G521" s="34"/>
      <c r="H521" s="35">
        <f t="shared" si="52"/>
        <v>1</v>
      </c>
      <c r="I521" s="14"/>
      <c r="J521" s="16"/>
      <c r="K521" s="14"/>
      <c r="L521" s="17"/>
      <c r="M521" s="17">
        <f t="shared" si="53"/>
        <v>0</v>
      </c>
      <c r="N521" s="17">
        <f t="shared" si="48"/>
        <v>0</v>
      </c>
      <c r="O521" s="17">
        <f t="shared" si="50"/>
        <v>0</v>
      </c>
      <c r="P521" s="17">
        <f t="shared" si="51"/>
        <v>0</v>
      </c>
      <c r="Q521" s="17">
        <f t="shared" si="49"/>
        <v>0</v>
      </c>
      <c r="R521" s="16"/>
      <c r="S521" s="16"/>
      <c r="T521" s="15"/>
      <c r="U521" s="15"/>
    </row>
    <row r="522" spans="1:21" x14ac:dyDescent="0.25">
      <c r="A522" s="32">
        <v>518</v>
      </c>
      <c r="B522" s="39">
        <v>51101582</v>
      </c>
      <c r="C522" s="38" t="s">
        <v>362</v>
      </c>
      <c r="D522" s="33" t="s">
        <v>363</v>
      </c>
      <c r="E522" s="33"/>
      <c r="F522" s="34">
        <v>159</v>
      </c>
      <c r="G522" s="34"/>
      <c r="H522" s="35">
        <f t="shared" si="52"/>
        <v>159</v>
      </c>
      <c r="I522" s="14"/>
      <c r="J522" s="16"/>
      <c r="K522" s="14"/>
      <c r="L522" s="17"/>
      <c r="M522" s="17">
        <f t="shared" si="53"/>
        <v>0</v>
      </c>
      <c r="N522" s="17">
        <f t="shared" si="48"/>
        <v>0</v>
      </c>
      <c r="O522" s="17">
        <f t="shared" si="50"/>
        <v>0</v>
      </c>
      <c r="P522" s="17">
        <f t="shared" si="51"/>
        <v>0</v>
      </c>
      <c r="Q522" s="17">
        <f t="shared" si="49"/>
        <v>0</v>
      </c>
      <c r="R522" s="16"/>
      <c r="S522" s="16"/>
      <c r="T522" s="15"/>
      <c r="U522" s="15"/>
    </row>
    <row r="523" spans="1:21" x14ac:dyDescent="0.25">
      <c r="A523" s="32">
        <v>519</v>
      </c>
      <c r="B523" s="39">
        <v>51152005</v>
      </c>
      <c r="C523" s="38" t="s">
        <v>364</v>
      </c>
      <c r="D523" s="33" t="s">
        <v>365</v>
      </c>
      <c r="E523" s="33"/>
      <c r="F523" s="34">
        <v>1</v>
      </c>
      <c r="G523" s="34"/>
      <c r="H523" s="35">
        <f t="shared" si="52"/>
        <v>1</v>
      </c>
      <c r="I523" s="14"/>
      <c r="J523" s="16"/>
      <c r="K523" s="14"/>
      <c r="L523" s="17"/>
      <c r="M523" s="17">
        <f t="shared" si="53"/>
        <v>0</v>
      </c>
      <c r="N523" s="17">
        <f t="shared" si="48"/>
        <v>0</v>
      </c>
      <c r="O523" s="17">
        <f t="shared" si="50"/>
        <v>0</v>
      </c>
      <c r="P523" s="17">
        <f t="shared" si="51"/>
        <v>0</v>
      </c>
      <c r="Q523" s="17">
        <f t="shared" si="49"/>
        <v>0</v>
      </c>
      <c r="R523" s="16"/>
      <c r="S523" s="16"/>
      <c r="T523" s="15"/>
      <c r="U523" s="15"/>
    </row>
    <row r="524" spans="1:21" x14ac:dyDescent="0.25">
      <c r="A524" s="32">
        <v>520</v>
      </c>
      <c r="B524" s="39">
        <v>51152005</v>
      </c>
      <c r="C524" s="38" t="s">
        <v>366</v>
      </c>
      <c r="D524" s="33" t="s">
        <v>367</v>
      </c>
      <c r="E524" s="33"/>
      <c r="F524" s="34">
        <v>3</v>
      </c>
      <c r="G524" s="34"/>
      <c r="H524" s="35">
        <f t="shared" si="52"/>
        <v>3</v>
      </c>
      <c r="I524" s="14"/>
      <c r="J524" s="16"/>
      <c r="K524" s="14"/>
      <c r="L524" s="17"/>
      <c r="M524" s="17">
        <f t="shared" si="53"/>
        <v>0</v>
      </c>
      <c r="N524" s="17">
        <f t="shared" si="48"/>
        <v>0</v>
      </c>
      <c r="O524" s="17">
        <f t="shared" si="50"/>
        <v>0</v>
      </c>
      <c r="P524" s="17">
        <f t="shared" si="51"/>
        <v>0</v>
      </c>
      <c r="Q524" s="17">
        <f t="shared" si="49"/>
        <v>0</v>
      </c>
      <c r="R524" s="16"/>
      <c r="S524" s="16"/>
      <c r="T524" s="15"/>
      <c r="U524" s="15"/>
    </row>
    <row r="525" spans="1:21" x14ac:dyDescent="0.25">
      <c r="A525" s="32">
        <v>521</v>
      </c>
      <c r="B525" s="39">
        <v>51201621</v>
      </c>
      <c r="C525" s="38" t="s">
        <v>368</v>
      </c>
      <c r="D525" s="33" t="s">
        <v>369</v>
      </c>
      <c r="E525" s="33"/>
      <c r="F525" s="34">
        <v>421</v>
      </c>
      <c r="G525" s="34">
        <v>819</v>
      </c>
      <c r="H525" s="35">
        <f t="shared" si="52"/>
        <v>1240</v>
      </c>
      <c r="I525" s="14"/>
      <c r="J525" s="16"/>
      <c r="K525" s="14"/>
      <c r="L525" s="17"/>
      <c r="M525" s="17">
        <f t="shared" si="53"/>
        <v>0</v>
      </c>
      <c r="N525" s="17">
        <f t="shared" si="48"/>
        <v>0</v>
      </c>
      <c r="O525" s="17">
        <f t="shared" si="50"/>
        <v>0</v>
      </c>
      <c r="P525" s="17">
        <f t="shared" si="51"/>
        <v>0</v>
      </c>
      <c r="Q525" s="17">
        <f t="shared" si="49"/>
        <v>0</v>
      </c>
      <c r="R525" s="16"/>
      <c r="S525" s="16"/>
      <c r="T525" s="15"/>
      <c r="U525" s="15"/>
    </row>
    <row r="526" spans="1:21" x14ac:dyDescent="0.25">
      <c r="A526" s="32">
        <v>522</v>
      </c>
      <c r="B526" s="39">
        <v>51142235</v>
      </c>
      <c r="C526" s="38" t="s">
        <v>370</v>
      </c>
      <c r="D526" s="33" t="s">
        <v>371</v>
      </c>
      <c r="E526" s="33"/>
      <c r="F526" s="34">
        <v>140</v>
      </c>
      <c r="G526" s="34">
        <v>36</v>
      </c>
      <c r="H526" s="35">
        <f t="shared" si="52"/>
        <v>176</v>
      </c>
      <c r="I526" s="14"/>
      <c r="J526" s="16"/>
      <c r="K526" s="14"/>
      <c r="L526" s="17"/>
      <c r="M526" s="17">
        <f t="shared" si="53"/>
        <v>0</v>
      </c>
      <c r="N526" s="17">
        <f t="shared" si="48"/>
        <v>0</v>
      </c>
      <c r="O526" s="17">
        <f t="shared" si="50"/>
        <v>0</v>
      </c>
      <c r="P526" s="17">
        <f t="shared" si="51"/>
        <v>0</v>
      </c>
      <c r="Q526" s="17">
        <f t="shared" si="49"/>
        <v>0</v>
      </c>
      <c r="R526" s="16"/>
      <c r="S526" s="16"/>
      <c r="T526" s="15"/>
      <c r="U526" s="15"/>
    </row>
    <row r="527" spans="1:21" x14ac:dyDescent="0.25">
      <c r="A527" s="32">
        <v>523</v>
      </c>
      <c r="B527" s="39">
        <v>51142235</v>
      </c>
      <c r="C527" s="38" t="s">
        <v>372</v>
      </c>
      <c r="D527" s="33" t="s">
        <v>373</v>
      </c>
      <c r="E527" s="33"/>
      <c r="F527" s="36">
        <v>22313</v>
      </c>
      <c r="G527" s="36">
        <v>7920</v>
      </c>
      <c r="H527" s="35">
        <f t="shared" si="52"/>
        <v>30233</v>
      </c>
      <c r="I527" s="14"/>
      <c r="J527" s="16"/>
      <c r="K527" s="14"/>
      <c r="L527" s="17"/>
      <c r="M527" s="17">
        <f t="shared" si="53"/>
        <v>0</v>
      </c>
      <c r="N527" s="17">
        <f t="shared" si="48"/>
        <v>0</v>
      </c>
      <c r="O527" s="17">
        <f t="shared" si="50"/>
        <v>0</v>
      </c>
      <c r="P527" s="17">
        <f t="shared" si="51"/>
        <v>0</v>
      </c>
      <c r="Q527" s="17">
        <f t="shared" si="49"/>
        <v>0</v>
      </c>
      <c r="R527" s="16"/>
      <c r="S527" s="16"/>
      <c r="T527" s="15"/>
      <c r="U527" s="15"/>
    </row>
    <row r="528" spans="1:21" x14ac:dyDescent="0.25">
      <c r="A528" s="32">
        <v>524</v>
      </c>
      <c r="B528" s="39">
        <v>51141606</v>
      </c>
      <c r="C528" s="38" t="s">
        <v>374</v>
      </c>
      <c r="D528" s="33" t="s">
        <v>375</v>
      </c>
      <c r="E528" s="33"/>
      <c r="F528" s="36">
        <v>1148</v>
      </c>
      <c r="G528" s="34">
        <v>180</v>
      </c>
      <c r="H528" s="35">
        <f t="shared" si="52"/>
        <v>1328</v>
      </c>
      <c r="I528" s="14"/>
      <c r="J528" s="16"/>
      <c r="K528" s="14"/>
      <c r="L528" s="17"/>
      <c r="M528" s="17">
        <f t="shared" si="53"/>
        <v>0</v>
      </c>
      <c r="N528" s="17">
        <f t="shared" si="48"/>
        <v>0</v>
      </c>
      <c r="O528" s="17">
        <f t="shared" si="50"/>
        <v>0</v>
      </c>
      <c r="P528" s="17">
        <f t="shared" si="51"/>
        <v>0</v>
      </c>
      <c r="Q528" s="17">
        <f t="shared" si="49"/>
        <v>0</v>
      </c>
      <c r="R528" s="16"/>
      <c r="S528" s="16"/>
      <c r="T528" s="15"/>
      <c r="U528" s="15"/>
    </row>
    <row r="529" spans="1:21" x14ac:dyDescent="0.25">
      <c r="A529" s="32">
        <v>525</v>
      </c>
      <c r="B529" s="39">
        <v>51181709</v>
      </c>
      <c r="C529" s="38" t="s">
        <v>376</v>
      </c>
      <c r="D529" s="33" t="s">
        <v>377</v>
      </c>
      <c r="E529" s="33"/>
      <c r="F529" s="34">
        <v>51</v>
      </c>
      <c r="G529" s="34"/>
      <c r="H529" s="35">
        <f t="shared" si="52"/>
        <v>51</v>
      </c>
      <c r="I529" s="14"/>
      <c r="J529" s="16"/>
      <c r="K529" s="14"/>
      <c r="L529" s="17"/>
      <c r="M529" s="17">
        <f t="shared" si="53"/>
        <v>0</v>
      </c>
      <c r="N529" s="17">
        <f t="shared" si="48"/>
        <v>0</v>
      </c>
      <c r="O529" s="17">
        <f t="shared" si="50"/>
        <v>0</v>
      </c>
      <c r="P529" s="17">
        <f t="shared" si="51"/>
        <v>0</v>
      </c>
      <c r="Q529" s="17">
        <f t="shared" si="49"/>
        <v>0</v>
      </c>
      <c r="R529" s="16"/>
      <c r="S529" s="16"/>
      <c r="T529" s="15"/>
      <c r="U529" s="15"/>
    </row>
    <row r="530" spans="1:21" x14ac:dyDescent="0.25">
      <c r="A530" s="32">
        <v>526</v>
      </c>
      <c r="B530" s="39">
        <v>51241208</v>
      </c>
      <c r="C530" s="38" t="s">
        <v>378</v>
      </c>
      <c r="D530" s="33" t="s">
        <v>379</v>
      </c>
      <c r="E530" s="33"/>
      <c r="F530" s="34">
        <v>13</v>
      </c>
      <c r="G530" s="34"/>
      <c r="H530" s="35">
        <f t="shared" si="52"/>
        <v>13</v>
      </c>
      <c r="I530" s="14"/>
      <c r="J530" s="16"/>
      <c r="K530" s="14"/>
      <c r="L530" s="17"/>
      <c r="M530" s="17">
        <f t="shared" si="53"/>
        <v>0</v>
      </c>
      <c r="N530" s="17">
        <f t="shared" si="48"/>
        <v>0</v>
      </c>
      <c r="O530" s="17">
        <f t="shared" si="50"/>
        <v>0</v>
      </c>
      <c r="P530" s="17">
        <f t="shared" si="51"/>
        <v>0</v>
      </c>
      <c r="Q530" s="17">
        <f t="shared" si="49"/>
        <v>0</v>
      </c>
      <c r="R530" s="16"/>
      <c r="S530" s="16"/>
      <c r="T530" s="15"/>
      <c r="U530" s="15"/>
    </row>
    <row r="531" spans="1:21" x14ac:dyDescent="0.25">
      <c r="A531" s="32">
        <v>527</v>
      </c>
      <c r="B531" s="39">
        <v>51241208</v>
      </c>
      <c r="C531" s="38" t="s">
        <v>380</v>
      </c>
      <c r="D531" s="33" t="s">
        <v>381</v>
      </c>
      <c r="E531" s="33"/>
      <c r="F531" s="34">
        <v>16</v>
      </c>
      <c r="G531" s="34">
        <v>2</v>
      </c>
      <c r="H531" s="35">
        <f t="shared" si="52"/>
        <v>18</v>
      </c>
      <c r="I531" s="14"/>
      <c r="J531" s="16"/>
      <c r="K531" s="14"/>
      <c r="L531" s="17"/>
      <c r="M531" s="17">
        <f t="shared" si="53"/>
        <v>0</v>
      </c>
      <c r="N531" s="17">
        <f t="shared" si="48"/>
        <v>0</v>
      </c>
      <c r="O531" s="17">
        <f t="shared" si="50"/>
        <v>0</v>
      </c>
      <c r="P531" s="17">
        <f t="shared" si="51"/>
        <v>0</v>
      </c>
      <c r="Q531" s="17">
        <f t="shared" si="49"/>
        <v>0</v>
      </c>
      <c r="R531" s="16"/>
      <c r="S531" s="16"/>
      <c r="T531" s="15"/>
      <c r="U531" s="15"/>
    </row>
    <row r="532" spans="1:21" x14ac:dyDescent="0.25">
      <c r="A532" s="32">
        <v>528</v>
      </c>
      <c r="B532" s="39">
        <v>51241208</v>
      </c>
      <c r="C532" s="38" t="s">
        <v>382</v>
      </c>
      <c r="D532" s="33" t="s">
        <v>383</v>
      </c>
      <c r="E532" s="33"/>
      <c r="F532" s="34">
        <v>1</v>
      </c>
      <c r="G532" s="34"/>
      <c r="H532" s="35">
        <f t="shared" si="52"/>
        <v>1</v>
      </c>
      <c r="I532" s="14"/>
      <c r="J532" s="16"/>
      <c r="K532" s="14"/>
      <c r="L532" s="17"/>
      <c r="M532" s="17">
        <f t="shared" si="53"/>
        <v>0</v>
      </c>
      <c r="N532" s="17">
        <f t="shared" si="48"/>
        <v>0</v>
      </c>
      <c r="O532" s="17">
        <f t="shared" si="50"/>
        <v>0</v>
      </c>
      <c r="P532" s="17">
        <f t="shared" si="51"/>
        <v>0</v>
      </c>
      <c r="Q532" s="17">
        <f t="shared" si="49"/>
        <v>0</v>
      </c>
      <c r="R532" s="16"/>
      <c r="S532" s="16"/>
      <c r="T532" s="15"/>
      <c r="U532" s="15"/>
    </row>
    <row r="533" spans="1:21" x14ac:dyDescent="0.25">
      <c r="A533" s="32">
        <v>529</v>
      </c>
      <c r="B533" s="39">
        <v>51241208</v>
      </c>
      <c r="C533" s="38" t="s">
        <v>384</v>
      </c>
      <c r="D533" s="33" t="s">
        <v>385</v>
      </c>
      <c r="E533" s="33"/>
      <c r="F533" s="34">
        <v>6</v>
      </c>
      <c r="G533" s="34">
        <v>3</v>
      </c>
      <c r="H533" s="35">
        <f t="shared" si="52"/>
        <v>9</v>
      </c>
      <c r="I533" s="14"/>
      <c r="J533" s="16"/>
      <c r="K533" s="14"/>
      <c r="L533" s="17"/>
      <c r="M533" s="17">
        <f t="shared" si="53"/>
        <v>0</v>
      </c>
      <c r="N533" s="17">
        <f t="shared" si="48"/>
        <v>0</v>
      </c>
      <c r="O533" s="17">
        <f t="shared" si="50"/>
        <v>0</v>
      </c>
      <c r="P533" s="17">
        <f t="shared" si="51"/>
        <v>0</v>
      </c>
      <c r="Q533" s="17">
        <f t="shared" si="49"/>
        <v>0</v>
      </c>
      <c r="R533" s="16"/>
      <c r="S533" s="16"/>
      <c r="T533" s="15"/>
      <c r="U533" s="15"/>
    </row>
    <row r="534" spans="1:21" x14ac:dyDescent="0.25">
      <c r="A534" s="32">
        <v>530</v>
      </c>
      <c r="B534" s="39">
        <v>51172109</v>
      </c>
      <c r="C534" s="38" t="s">
        <v>386</v>
      </c>
      <c r="D534" s="33" t="s">
        <v>387</v>
      </c>
      <c r="E534" s="33"/>
      <c r="F534" s="34">
        <v>57</v>
      </c>
      <c r="G534" s="34"/>
      <c r="H534" s="35">
        <f t="shared" si="52"/>
        <v>57</v>
      </c>
      <c r="I534" s="14"/>
      <c r="J534" s="16"/>
      <c r="K534" s="14"/>
      <c r="L534" s="17"/>
      <c r="M534" s="17">
        <f t="shared" si="53"/>
        <v>0</v>
      </c>
      <c r="N534" s="17">
        <f t="shared" si="48"/>
        <v>0</v>
      </c>
      <c r="O534" s="17">
        <f t="shared" si="50"/>
        <v>0</v>
      </c>
      <c r="P534" s="17">
        <f t="shared" si="51"/>
        <v>0</v>
      </c>
      <c r="Q534" s="17">
        <f t="shared" si="49"/>
        <v>0</v>
      </c>
      <c r="R534" s="16"/>
      <c r="S534" s="16"/>
      <c r="T534" s="15"/>
      <c r="U534" s="15"/>
    </row>
    <row r="535" spans="1:21" x14ac:dyDescent="0.25">
      <c r="A535" s="32">
        <v>531</v>
      </c>
      <c r="B535" s="39">
        <v>51101530</v>
      </c>
      <c r="C535" s="38" t="s">
        <v>388</v>
      </c>
      <c r="D535" s="33" t="s">
        <v>389</v>
      </c>
      <c r="E535" s="33"/>
      <c r="F535" s="36">
        <v>1696</v>
      </c>
      <c r="G535" s="34">
        <v>60</v>
      </c>
      <c r="H535" s="35">
        <f t="shared" si="52"/>
        <v>1756</v>
      </c>
      <c r="I535" s="14"/>
      <c r="J535" s="16"/>
      <c r="K535" s="14"/>
      <c r="L535" s="17"/>
      <c r="M535" s="17">
        <f t="shared" si="53"/>
        <v>0</v>
      </c>
      <c r="N535" s="17">
        <f t="shared" si="48"/>
        <v>0</v>
      </c>
      <c r="O535" s="17">
        <f t="shared" si="50"/>
        <v>0</v>
      </c>
      <c r="P535" s="17">
        <f t="shared" si="51"/>
        <v>0</v>
      </c>
      <c r="Q535" s="17">
        <f t="shared" si="49"/>
        <v>0</v>
      </c>
      <c r="R535" s="16"/>
      <c r="S535" s="16"/>
      <c r="T535" s="15"/>
      <c r="U535" s="15"/>
    </row>
    <row r="536" spans="1:21" x14ac:dyDescent="0.25">
      <c r="A536" s="32">
        <v>532</v>
      </c>
      <c r="B536" s="39">
        <v>51101530</v>
      </c>
      <c r="C536" s="38" t="s">
        <v>390</v>
      </c>
      <c r="D536" s="33" t="s">
        <v>391</v>
      </c>
      <c r="E536" s="33"/>
      <c r="F536" s="34">
        <v>510</v>
      </c>
      <c r="G536" s="34"/>
      <c r="H536" s="35">
        <f t="shared" si="52"/>
        <v>510</v>
      </c>
      <c r="I536" s="14"/>
      <c r="J536" s="16"/>
      <c r="K536" s="14"/>
      <c r="L536" s="17"/>
      <c r="M536" s="17">
        <f t="shared" si="53"/>
        <v>0</v>
      </c>
      <c r="N536" s="17">
        <f t="shared" si="48"/>
        <v>0</v>
      </c>
      <c r="O536" s="17">
        <f t="shared" si="50"/>
        <v>0</v>
      </c>
      <c r="P536" s="17">
        <f t="shared" si="51"/>
        <v>0</v>
      </c>
      <c r="Q536" s="17">
        <f t="shared" si="49"/>
        <v>0</v>
      </c>
      <c r="R536" s="16"/>
      <c r="S536" s="16"/>
      <c r="T536" s="15"/>
      <c r="U536" s="15"/>
    </row>
    <row r="537" spans="1:21" x14ac:dyDescent="0.25">
      <c r="A537" s="32">
        <v>533</v>
      </c>
      <c r="B537" s="39">
        <v>51101530</v>
      </c>
      <c r="C537" s="38" t="s">
        <v>392</v>
      </c>
      <c r="D537" s="33" t="s">
        <v>393</v>
      </c>
      <c r="E537" s="33"/>
      <c r="F537" s="36">
        <v>2741</v>
      </c>
      <c r="G537" s="34">
        <v>9</v>
      </c>
      <c r="H537" s="35">
        <f t="shared" si="52"/>
        <v>2750</v>
      </c>
      <c r="I537" s="14"/>
      <c r="J537" s="16"/>
      <c r="K537" s="14"/>
      <c r="L537" s="17"/>
      <c r="M537" s="17">
        <f t="shared" si="53"/>
        <v>0</v>
      </c>
      <c r="N537" s="17">
        <f t="shared" si="48"/>
        <v>0</v>
      </c>
      <c r="O537" s="17">
        <f t="shared" si="50"/>
        <v>0</v>
      </c>
      <c r="P537" s="17">
        <f t="shared" si="51"/>
        <v>0</v>
      </c>
      <c r="Q537" s="17">
        <f t="shared" si="49"/>
        <v>0</v>
      </c>
      <c r="R537" s="16"/>
      <c r="S537" s="16"/>
      <c r="T537" s="15"/>
      <c r="U537" s="15"/>
    </row>
    <row r="538" spans="1:21" x14ac:dyDescent="0.25">
      <c r="A538" s="32">
        <v>534</v>
      </c>
      <c r="B538" s="39">
        <v>51151606</v>
      </c>
      <c r="C538" s="38" t="s">
        <v>394</v>
      </c>
      <c r="D538" s="33" t="s">
        <v>395</v>
      </c>
      <c r="E538" s="33"/>
      <c r="F538" s="34">
        <v>57</v>
      </c>
      <c r="G538" s="34">
        <v>12</v>
      </c>
      <c r="H538" s="35">
        <f t="shared" si="52"/>
        <v>69</v>
      </c>
      <c r="I538" s="14"/>
      <c r="J538" s="16"/>
      <c r="K538" s="14"/>
      <c r="L538" s="17"/>
      <c r="M538" s="17">
        <f t="shared" si="53"/>
        <v>0</v>
      </c>
      <c r="N538" s="17">
        <f t="shared" si="48"/>
        <v>0</v>
      </c>
      <c r="O538" s="17">
        <f t="shared" si="50"/>
        <v>0</v>
      </c>
      <c r="P538" s="17">
        <f t="shared" si="51"/>
        <v>0</v>
      </c>
      <c r="Q538" s="17">
        <f t="shared" si="49"/>
        <v>0</v>
      </c>
      <c r="R538" s="16"/>
      <c r="S538" s="16"/>
      <c r="T538" s="15"/>
      <c r="U538" s="15"/>
    </row>
    <row r="539" spans="1:21" x14ac:dyDescent="0.25">
      <c r="A539" s="32">
        <v>535</v>
      </c>
      <c r="B539" s="39">
        <v>51151606</v>
      </c>
      <c r="C539" s="38" t="s">
        <v>396</v>
      </c>
      <c r="D539" s="33" t="s">
        <v>397</v>
      </c>
      <c r="E539" s="33"/>
      <c r="F539" s="34">
        <v>51</v>
      </c>
      <c r="G539" s="34"/>
      <c r="H539" s="35">
        <f t="shared" si="52"/>
        <v>51</v>
      </c>
      <c r="I539" s="14"/>
      <c r="J539" s="16"/>
      <c r="K539" s="14"/>
      <c r="L539" s="17"/>
      <c r="M539" s="17">
        <f t="shared" si="53"/>
        <v>0</v>
      </c>
      <c r="N539" s="17">
        <f t="shared" si="48"/>
        <v>0</v>
      </c>
      <c r="O539" s="17">
        <f t="shared" si="50"/>
        <v>0</v>
      </c>
      <c r="P539" s="17">
        <f t="shared" si="51"/>
        <v>0</v>
      </c>
      <c r="Q539" s="17">
        <f t="shared" si="49"/>
        <v>0</v>
      </c>
      <c r="R539" s="16"/>
      <c r="S539" s="16"/>
      <c r="T539" s="15"/>
      <c r="U539" s="15"/>
    </row>
    <row r="540" spans="1:21" x14ac:dyDescent="0.25">
      <c r="A540" s="32">
        <v>536</v>
      </c>
      <c r="B540" s="39">
        <v>51241208</v>
      </c>
      <c r="C540" s="38" t="s">
        <v>398</v>
      </c>
      <c r="D540" s="33" t="s">
        <v>399</v>
      </c>
      <c r="E540" s="33"/>
      <c r="F540" s="34">
        <v>893</v>
      </c>
      <c r="G540" s="34">
        <v>6</v>
      </c>
      <c r="H540" s="35">
        <f t="shared" si="52"/>
        <v>899</v>
      </c>
      <c r="I540" s="14"/>
      <c r="J540" s="16"/>
      <c r="K540" s="14"/>
      <c r="L540" s="17"/>
      <c r="M540" s="17">
        <f t="shared" si="53"/>
        <v>0</v>
      </c>
      <c r="N540" s="17">
        <f t="shared" si="48"/>
        <v>0</v>
      </c>
      <c r="O540" s="17">
        <f t="shared" si="50"/>
        <v>0</v>
      </c>
      <c r="P540" s="17">
        <f t="shared" si="51"/>
        <v>0</v>
      </c>
      <c r="Q540" s="17">
        <f t="shared" si="49"/>
        <v>0</v>
      </c>
      <c r="R540" s="16"/>
      <c r="S540" s="16"/>
      <c r="T540" s="15"/>
      <c r="U540" s="15"/>
    </row>
    <row r="541" spans="1:21" x14ac:dyDescent="0.25">
      <c r="A541" s="32">
        <v>537</v>
      </c>
      <c r="B541" s="39">
        <v>51201607</v>
      </c>
      <c r="C541" s="38" t="s">
        <v>400</v>
      </c>
      <c r="D541" s="33" t="s">
        <v>401</v>
      </c>
      <c r="E541" s="33"/>
      <c r="F541" s="34">
        <v>1</v>
      </c>
      <c r="G541" s="34">
        <v>6</v>
      </c>
      <c r="H541" s="35">
        <f t="shared" si="52"/>
        <v>7</v>
      </c>
      <c r="I541" s="14"/>
      <c r="J541" s="16"/>
      <c r="K541" s="14"/>
      <c r="L541" s="17"/>
      <c r="M541" s="17">
        <f t="shared" si="53"/>
        <v>0</v>
      </c>
      <c r="N541" s="17">
        <f t="shared" si="48"/>
        <v>0</v>
      </c>
      <c r="O541" s="17">
        <f t="shared" si="50"/>
        <v>0</v>
      </c>
      <c r="P541" s="17">
        <f t="shared" si="51"/>
        <v>0</v>
      </c>
      <c r="Q541" s="17">
        <f t="shared" si="49"/>
        <v>0</v>
      </c>
      <c r="R541" s="16"/>
      <c r="S541" s="16"/>
      <c r="T541" s="15"/>
      <c r="U541" s="15"/>
    </row>
    <row r="542" spans="1:21" x14ac:dyDescent="0.25">
      <c r="A542" s="32">
        <v>538</v>
      </c>
      <c r="B542" s="39">
        <v>51201610</v>
      </c>
      <c r="C542" s="38" t="s">
        <v>402</v>
      </c>
      <c r="D542" s="33" t="s">
        <v>403</v>
      </c>
      <c r="E542" s="33"/>
      <c r="F542" s="34">
        <v>3</v>
      </c>
      <c r="G542" s="34"/>
      <c r="H542" s="35">
        <f t="shared" si="52"/>
        <v>3</v>
      </c>
      <c r="I542" s="14"/>
      <c r="J542" s="16"/>
      <c r="K542" s="14"/>
      <c r="L542" s="17"/>
      <c r="M542" s="17">
        <f t="shared" si="53"/>
        <v>0</v>
      </c>
      <c r="N542" s="17">
        <f t="shared" si="48"/>
        <v>0</v>
      </c>
      <c r="O542" s="17">
        <f t="shared" si="50"/>
        <v>0</v>
      </c>
      <c r="P542" s="17">
        <f t="shared" si="51"/>
        <v>0</v>
      </c>
      <c r="Q542" s="17">
        <f t="shared" si="49"/>
        <v>0</v>
      </c>
      <c r="R542" s="16"/>
      <c r="S542" s="16"/>
      <c r="T542" s="15"/>
      <c r="U542" s="15"/>
    </row>
    <row r="543" spans="1:21" x14ac:dyDescent="0.25">
      <c r="A543" s="32">
        <v>539</v>
      </c>
      <c r="B543" s="39">
        <v>51201615</v>
      </c>
      <c r="C543" s="38" t="s">
        <v>404</v>
      </c>
      <c r="D543" s="33" t="s">
        <v>405</v>
      </c>
      <c r="E543" s="33"/>
      <c r="F543" s="34">
        <v>3</v>
      </c>
      <c r="G543" s="34"/>
      <c r="H543" s="35">
        <f t="shared" si="52"/>
        <v>3</v>
      </c>
      <c r="I543" s="14"/>
      <c r="J543" s="16"/>
      <c r="K543" s="14"/>
      <c r="L543" s="17"/>
      <c r="M543" s="17">
        <f t="shared" si="53"/>
        <v>0</v>
      </c>
      <c r="N543" s="17">
        <f t="shared" si="48"/>
        <v>0</v>
      </c>
      <c r="O543" s="17">
        <f t="shared" si="50"/>
        <v>0</v>
      </c>
      <c r="P543" s="17">
        <f t="shared" si="51"/>
        <v>0</v>
      </c>
      <c r="Q543" s="17">
        <f t="shared" si="49"/>
        <v>0</v>
      </c>
      <c r="R543" s="16"/>
      <c r="S543" s="16"/>
      <c r="T543" s="15"/>
      <c r="U543" s="15"/>
    </row>
    <row r="544" spans="1:21" x14ac:dyDescent="0.25">
      <c r="A544" s="32">
        <v>540</v>
      </c>
      <c r="B544" s="39">
        <v>51102333</v>
      </c>
      <c r="C544" s="38" t="s">
        <v>406</v>
      </c>
      <c r="D544" s="33" t="s">
        <v>407</v>
      </c>
      <c r="E544" s="33"/>
      <c r="F544" s="36">
        <v>1058</v>
      </c>
      <c r="G544" s="34"/>
      <c r="H544" s="35">
        <f t="shared" si="52"/>
        <v>1058</v>
      </c>
      <c r="I544" s="14"/>
      <c r="J544" s="16"/>
      <c r="K544" s="14"/>
      <c r="L544" s="17"/>
      <c r="M544" s="17">
        <f t="shared" si="53"/>
        <v>0</v>
      </c>
      <c r="N544" s="17">
        <f t="shared" si="48"/>
        <v>0</v>
      </c>
      <c r="O544" s="17">
        <f t="shared" si="50"/>
        <v>0</v>
      </c>
      <c r="P544" s="17">
        <f t="shared" si="51"/>
        <v>0</v>
      </c>
      <c r="Q544" s="17">
        <f t="shared" si="49"/>
        <v>0</v>
      </c>
      <c r="R544" s="16"/>
      <c r="S544" s="16"/>
      <c r="T544" s="15"/>
      <c r="U544" s="15"/>
    </row>
    <row r="545" spans="1:21" x14ac:dyDescent="0.25">
      <c r="A545" s="32">
        <v>541</v>
      </c>
      <c r="B545" s="39">
        <v>51101591</v>
      </c>
      <c r="C545" s="38" t="s">
        <v>408</v>
      </c>
      <c r="D545" s="33" t="s">
        <v>409</v>
      </c>
      <c r="E545" s="33"/>
      <c r="F545" s="36">
        <v>11666</v>
      </c>
      <c r="G545" s="34">
        <v>677</v>
      </c>
      <c r="H545" s="35">
        <f t="shared" si="52"/>
        <v>12343</v>
      </c>
      <c r="I545" s="14"/>
      <c r="J545" s="16"/>
      <c r="K545" s="14"/>
      <c r="L545" s="17"/>
      <c r="M545" s="17">
        <f t="shared" si="53"/>
        <v>0</v>
      </c>
      <c r="N545" s="17">
        <f t="shared" si="48"/>
        <v>0</v>
      </c>
      <c r="O545" s="17">
        <f t="shared" si="50"/>
        <v>0</v>
      </c>
      <c r="P545" s="17">
        <f t="shared" si="51"/>
        <v>0</v>
      </c>
      <c r="Q545" s="17">
        <f t="shared" si="49"/>
        <v>0</v>
      </c>
      <c r="R545" s="16"/>
      <c r="S545" s="16"/>
      <c r="T545" s="15"/>
      <c r="U545" s="15"/>
    </row>
    <row r="546" spans="1:21" x14ac:dyDescent="0.25">
      <c r="A546" s="32">
        <v>542</v>
      </c>
      <c r="B546" s="39">
        <v>51171630</v>
      </c>
      <c r="C546" s="38" t="s">
        <v>410</v>
      </c>
      <c r="D546" s="33" t="s">
        <v>411</v>
      </c>
      <c r="E546" s="33"/>
      <c r="F546" s="34">
        <v>89</v>
      </c>
      <c r="G546" s="34">
        <v>138</v>
      </c>
      <c r="H546" s="35">
        <f t="shared" si="52"/>
        <v>227</v>
      </c>
      <c r="I546" s="14"/>
      <c r="J546" s="16"/>
      <c r="K546" s="14"/>
      <c r="L546" s="17"/>
      <c r="M546" s="17">
        <f t="shared" si="53"/>
        <v>0</v>
      </c>
      <c r="N546" s="17">
        <f t="shared" si="48"/>
        <v>0</v>
      </c>
      <c r="O546" s="17">
        <f t="shared" si="50"/>
        <v>0</v>
      </c>
      <c r="P546" s="17">
        <f t="shared" si="51"/>
        <v>0</v>
      </c>
      <c r="Q546" s="17">
        <f t="shared" si="49"/>
        <v>0</v>
      </c>
      <c r="R546" s="16"/>
      <c r="S546" s="16"/>
      <c r="T546" s="15"/>
      <c r="U546" s="15"/>
    </row>
    <row r="547" spans="1:21" x14ac:dyDescent="0.25">
      <c r="A547" s="32">
        <v>543</v>
      </c>
      <c r="B547" s="39">
        <v>51182102</v>
      </c>
      <c r="C547" s="38" t="s">
        <v>412</v>
      </c>
      <c r="D547" s="33" t="s">
        <v>413</v>
      </c>
      <c r="E547" s="33"/>
      <c r="F547" s="34">
        <v>338</v>
      </c>
      <c r="G547" s="34"/>
      <c r="H547" s="35">
        <f t="shared" si="52"/>
        <v>338</v>
      </c>
      <c r="I547" s="14"/>
      <c r="J547" s="16"/>
      <c r="K547" s="14"/>
      <c r="L547" s="17"/>
      <c r="M547" s="17">
        <f t="shared" si="53"/>
        <v>0</v>
      </c>
      <c r="N547" s="17">
        <f t="shared" si="48"/>
        <v>0</v>
      </c>
      <c r="O547" s="17">
        <f t="shared" si="50"/>
        <v>0</v>
      </c>
      <c r="P547" s="17">
        <f t="shared" si="51"/>
        <v>0</v>
      </c>
      <c r="Q547" s="17">
        <f t="shared" si="49"/>
        <v>0</v>
      </c>
      <c r="R547" s="16"/>
      <c r="S547" s="16"/>
      <c r="T547" s="15"/>
      <c r="U547" s="15"/>
    </row>
    <row r="548" spans="1:21" x14ac:dyDescent="0.25">
      <c r="A548" s="32">
        <v>544</v>
      </c>
      <c r="B548" s="39">
        <v>51152004</v>
      </c>
      <c r="C548" s="38" t="s">
        <v>414</v>
      </c>
      <c r="D548" s="33" t="s">
        <v>415</v>
      </c>
      <c r="E548" s="33"/>
      <c r="F548" s="34">
        <v>287</v>
      </c>
      <c r="G548" s="34">
        <v>6</v>
      </c>
      <c r="H548" s="35">
        <f t="shared" si="52"/>
        <v>293</v>
      </c>
      <c r="I548" s="14"/>
      <c r="J548" s="16"/>
      <c r="K548" s="14"/>
      <c r="L548" s="17"/>
      <c r="M548" s="17">
        <f t="shared" si="53"/>
        <v>0</v>
      </c>
      <c r="N548" s="17">
        <f t="shared" si="48"/>
        <v>0</v>
      </c>
      <c r="O548" s="17">
        <f t="shared" si="50"/>
        <v>0</v>
      </c>
      <c r="P548" s="17">
        <f t="shared" si="51"/>
        <v>0</v>
      </c>
      <c r="Q548" s="17">
        <f t="shared" si="49"/>
        <v>0</v>
      </c>
      <c r="R548" s="16"/>
      <c r="S548" s="16"/>
      <c r="T548" s="15"/>
      <c r="U548" s="15"/>
    </row>
    <row r="549" spans="1:21" x14ac:dyDescent="0.25">
      <c r="A549" s="32">
        <v>545</v>
      </c>
      <c r="B549" s="39">
        <v>51141638</v>
      </c>
      <c r="C549" s="38" t="s">
        <v>416</v>
      </c>
      <c r="D549" s="33" t="s">
        <v>417</v>
      </c>
      <c r="E549" s="33"/>
      <c r="F549" s="34">
        <v>19</v>
      </c>
      <c r="G549" s="34"/>
      <c r="H549" s="35">
        <f t="shared" si="52"/>
        <v>19</v>
      </c>
      <c r="I549" s="14"/>
      <c r="J549" s="16"/>
      <c r="K549" s="14"/>
      <c r="L549" s="17"/>
      <c r="M549" s="17">
        <f t="shared" si="53"/>
        <v>0</v>
      </c>
      <c r="N549" s="17">
        <f t="shared" si="48"/>
        <v>0</v>
      </c>
      <c r="O549" s="17">
        <f t="shared" si="50"/>
        <v>0</v>
      </c>
      <c r="P549" s="17">
        <f t="shared" si="51"/>
        <v>0</v>
      </c>
      <c r="Q549" s="17">
        <f t="shared" si="49"/>
        <v>0</v>
      </c>
      <c r="R549" s="16"/>
      <c r="S549" s="16"/>
      <c r="T549" s="15"/>
      <c r="U549" s="15"/>
    </row>
    <row r="550" spans="1:21" x14ac:dyDescent="0.25">
      <c r="A550" s="32">
        <v>546</v>
      </c>
      <c r="B550" s="39">
        <v>51121707</v>
      </c>
      <c r="C550" s="38" t="s">
        <v>418</v>
      </c>
      <c r="D550" s="33" t="s">
        <v>419</v>
      </c>
      <c r="E550" s="33"/>
      <c r="F550" s="34">
        <v>383</v>
      </c>
      <c r="G550" s="34">
        <v>366</v>
      </c>
      <c r="H550" s="35">
        <f t="shared" si="52"/>
        <v>749</v>
      </c>
      <c r="I550" s="14"/>
      <c r="J550" s="16"/>
      <c r="K550" s="14"/>
      <c r="L550" s="17"/>
      <c r="M550" s="17">
        <f t="shared" si="53"/>
        <v>0</v>
      </c>
      <c r="N550" s="17">
        <f t="shared" si="48"/>
        <v>0</v>
      </c>
      <c r="O550" s="17">
        <f t="shared" si="50"/>
        <v>0</v>
      </c>
      <c r="P550" s="17">
        <f t="shared" si="51"/>
        <v>0</v>
      </c>
      <c r="Q550" s="17">
        <f t="shared" si="49"/>
        <v>0</v>
      </c>
      <c r="R550" s="16"/>
      <c r="S550" s="16"/>
      <c r="T550" s="15"/>
      <c r="U550" s="15"/>
    </row>
    <row r="551" spans="1:21" x14ac:dyDescent="0.25">
      <c r="A551" s="32">
        <v>547</v>
      </c>
      <c r="B551" s="39">
        <v>51121707</v>
      </c>
      <c r="C551" s="38" t="s">
        <v>420</v>
      </c>
      <c r="D551" s="33" t="s">
        <v>421</v>
      </c>
      <c r="E551" s="33"/>
      <c r="F551" s="34">
        <v>383</v>
      </c>
      <c r="G551" s="34">
        <v>126</v>
      </c>
      <c r="H551" s="35">
        <f t="shared" si="52"/>
        <v>509</v>
      </c>
      <c r="I551" s="14"/>
      <c r="J551" s="16"/>
      <c r="K551" s="14"/>
      <c r="L551" s="17"/>
      <c r="M551" s="17">
        <f t="shared" si="53"/>
        <v>0</v>
      </c>
      <c r="N551" s="17">
        <f t="shared" si="48"/>
        <v>0</v>
      </c>
      <c r="O551" s="17">
        <f t="shared" si="50"/>
        <v>0</v>
      </c>
      <c r="P551" s="17">
        <f t="shared" si="51"/>
        <v>0</v>
      </c>
      <c r="Q551" s="17">
        <f t="shared" si="49"/>
        <v>0</v>
      </c>
      <c r="R551" s="16"/>
      <c r="S551" s="16"/>
      <c r="T551" s="15"/>
      <c r="U551" s="15"/>
    </row>
    <row r="552" spans="1:21" x14ac:dyDescent="0.25">
      <c r="A552" s="32">
        <v>548</v>
      </c>
      <c r="B552" s="39">
        <v>51191905</v>
      </c>
      <c r="C552" s="38" t="s">
        <v>422</v>
      </c>
      <c r="D552" s="33" t="s">
        <v>423</v>
      </c>
      <c r="E552" s="33"/>
      <c r="F552" s="34">
        <v>287</v>
      </c>
      <c r="G552" s="34">
        <v>42</v>
      </c>
      <c r="H552" s="35">
        <f t="shared" si="52"/>
        <v>329</v>
      </c>
      <c r="I552" s="14"/>
      <c r="J552" s="16"/>
      <c r="K552" s="14"/>
      <c r="L552" s="17"/>
      <c r="M552" s="17">
        <f t="shared" si="53"/>
        <v>0</v>
      </c>
      <c r="N552" s="17">
        <f t="shared" si="48"/>
        <v>0</v>
      </c>
      <c r="O552" s="17">
        <f t="shared" si="50"/>
        <v>0</v>
      </c>
      <c r="P552" s="17">
        <f t="shared" si="51"/>
        <v>0</v>
      </c>
      <c r="Q552" s="17">
        <f t="shared" si="49"/>
        <v>0</v>
      </c>
      <c r="R552" s="16"/>
      <c r="S552" s="16"/>
      <c r="T552" s="15"/>
      <c r="U552" s="15"/>
    </row>
    <row r="553" spans="1:21" x14ac:dyDescent="0.25">
      <c r="A553" s="32">
        <v>549</v>
      </c>
      <c r="B553" s="39">
        <v>51191905</v>
      </c>
      <c r="C553" s="38" t="s">
        <v>424</v>
      </c>
      <c r="D553" s="33" t="s">
        <v>425</v>
      </c>
      <c r="E553" s="33"/>
      <c r="F553" s="34">
        <v>765</v>
      </c>
      <c r="G553" s="34">
        <v>144</v>
      </c>
      <c r="H553" s="35">
        <f t="shared" si="52"/>
        <v>909</v>
      </c>
      <c r="I553" s="14"/>
      <c r="J553" s="16"/>
      <c r="K553" s="14"/>
      <c r="L553" s="17"/>
      <c r="M553" s="17">
        <f t="shared" si="53"/>
        <v>0</v>
      </c>
      <c r="N553" s="17">
        <f t="shared" si="48"/>
        <v>0</v>
      </c>
      <c r="O553" s="17">
        <f t="shared" si="50"/>
        <v>0</v>
      </c>
      <c r="P553" s="17">
        <f t="shared" si="51"/>
        <v>0</v>
      </c>
      <c r="Q553" s="17">
        <f t="shared" si="49"/>
        <v>0</v>
      </c>
      <c r="R553" s="16"/>
      <c r="S553" s="16"/>
      <c r="T553" s="15"/>
      <c r="U553" s="15"/>
    </row>
    <row r="554" spans="1:21" x14ac:dyDescent="0.25">
      <c r="A554" s="32">
        <v>550</v>
      </c>
      <c r="B554" s="39">
        <v>51191905</v>
      </c>
      <c r="C554" s="38" t="s">
        <v>426</v>
      </c>
      <c r="D554" s="33" t="s">
        <v>427</v>
      </c>
      <c r="E554" s="33"/>
      <c r="F554" s="34">
        <v>701</v>
      </c>
      <c r="G554" s="34">
        <v>828</v>
      </c>
      <c r="H554" s="35">
        <f t="shared" si="52"/>
        <v>1529</v>
      </c>
      <c r="I554" s="14"/>
      <c r="J554" s="16"/>
      <c r="K554" s="14"/>
      <c r="L554" s="17"/>
      <c r="M554" s="17">
        <f t="shared" si="53"/>
        <v>0</v>
      </c>
      <c r="N554" s="17">
        <f t="shared" si="48"/>
        <v>0</v>
      </c>
      <c r="O554" s="17">
        <f t="shared" si="50"/>
        <v>0</v>
      </c>
      <c r="P554" s="17">
        <f t="shared" si="51"/>
        <v>0</v>
      </c>
      <c r="Q554" s="17">
        <f t="shared" si="49"/>
        <v>0</v>
      </c>
      <c r="R554" s="16"/>
      <c r="S554" s="16"/>
      <c r="T554" s="15"/>
      <c r="U554" s="15"/>
    </row>
    <row r="555" spans="1:21" x14ac:dyDescent="0.25">
      <c r="A555" s="32">
        <v>551</v>
      </c>
      <c r="B555" s="39">
        <v>51191905</v>
      </c>
      <c r="C555" s="38" t="s">
        <v>428</v>
      </c>
      <c r="D555" s="33" t="s">
        <v>429</v>
      </c>
      <c r="E555" s="33"/>
      <c r="F555" s="34">
        <v>765</v>
      </c>
      <c r="G555" s="34">
        <v>315</v>
      </c>
      <c r="H555" s="35">
        <f t="shared" si="52"/>
        <v>1080</v>
      </c>
      <c r="I555" s="14"/>
      <c r="J555" s="16"/>
      <c r="K555" s="14"/>
      <c r="L555" s="17"/>
      <c r="M555" s="17">
        <f t="shared" si="53"/>
        <v>0</v>
      </c>
      <c r="N555" s="17">
        <f t="shared" si="48"/>
        <v>0</v>
      </c>
      <c r="O555" s="17">
        <f t="shared" si="50"/>
        <v>0</v>
      </c>
      <c r="P555" s="17">
        <f t="shared" si="51"/>
        <v>0</v>
      </c>
      <c r="Q555" s="17">
        <f t="shared" si="49"/>
        <v>0</v>
      </c>
      <c r="R555" s="16"/>
      <c r="S555" s="16"/>
      <c r="T555" s="15"/>
      <c r="U555" s="15"/>
    </row>
    <row r="556" spans="1:21" x14ac:dyDescent="0.25">
      <c r="A556" s="32">
        <v>552</v>
      </c>
      <c r="B556" s="39">
        <v>51101832</v>
      </c>
      <c r="C556" s="38" t="s">
        <v>430</v>
      </c>
      <c r="D556" s="33" t="s">
        <v>431</v>
      </c>
      <c r="E556" s="33"/>
      <c r="F556" s="34">
        <v>6</v>
      </c>
      <c r="G556" s="34"/>
      <c r="H556" s="35">
        <f t="shared" si="52"/>
        <v>6</v>
      </c>
      <c r="I556" s="14"/>
      <c r="J556" s="16"/>
      <c r="K556" s="14"/>
      <c r="L556" s="17"/>
      <c r="M556" s="17">
        <f t="shared" si="53"/>
        <v>0</v>
      </c>
      <c r="N556" s="17">
        <f t="shared" si="48"/>
        <v>0</v>
      </c>
      <c r="O556" s="17">
        <f t="shared" si="50"/>
        <v>0</v>
      </c>
      <c r="P556" s="17">
        <f t="shared" si="51"/>
        <v>0</v>
      </c>
      <c r="Q556" s="17">
        <f t="shared" si="49"/>
        <v>0</v>
      </c>
      <c r="R556" s="16"/>
      <c r="S556" s="16"/>
      <c r="T556" s="15"/>
      <c r="U556" s="15"/>
    </row>
    <row r="557" spans="1:21" x14ac:dyDescent="0.25">
      <c r="A557" s="32">
        <v>553</v>
      </c>
      <c r="B557" s="39">
        <v>51131604</v>
      </c>
      <c r="C557" s="38" t="s">
        <v>432</v>
      </c>
      <c r="D557" s="33" t="s">
        <v>433</v>
      </c>
      <c r="E557" s="33"/>
      <c r="F557" s="36">
        <v>1275</v>
      </c>
      <c r="G557" s="34">
        <v>630</v>
      </c>
      <c r="H557" s="35">
        <f t="shared" si="52"/>
        <v>1905</v>
      </c>
      <c r="I557" s="14"/>
      <c r="J557" s="16"/>
      <c r="K557" s="14"/>
      <c r="L557" s="17"/>
      <c r="M557" s="17">
        <f t="shared" si="53"/>
        <v>0</v>
      </c>
      <c r="N557" s="17">
        <f t="shared" si="48"/>
        <v>0</v>
      </c>
      <c r="O557" s="17">
        <f t="shared" si="50"/>
        <v>0</v>
      </c>
      <c r="P557" s="17">
        <f t="shared" si="51"/>
        <v>0</v>
      </c>
      <c r="Q557" s="17">
        <f t="shared" si="49"/>
        <v>0</v>
      </c>
      <c r="R557" s="16"/>
      <c r="S557" s="16"/>
      <c r="T557" s="15"/>
      <c r="U557" s="15"/>
    </row>
    <row r="558" spans="1:21" x14ac:dyDescent="0.25">
      <c r="A558" s="32">
        <v>554</v>
      </c>
      <c r="B558" s="39">
        <v>51000000</v>
      </c>
      <c r="C558" s="38" t="s">
        <v>434</v>
      </c>
      <c r="D558" s="33" t="s">
        <v>435</v>
      </c>
      <c r="E558" s="33"/>
      <c r="F558" s="34">
        <v>3</v>
      </c>
      <c r="G558" s="34">
        <v>6</v>
      </c>
      <c r="H558" s="35">
        <f t="shared" si="52"/>
        <v>9</v>
      </c>
      <c r="I558" s="14"/>
      <c r="J558" s="16"/>
      <c r="K558" s="14"/>
      <c r="L558" s="17"/>
      <c r="M558" s="17">
        <f t="shared" si="53"/>
        <v>0</v>
      </c>
      <c r="N558" s="17">
        <f t="shared" si="48"/>
        <v>0</v>
      </c>
      <c r="O558" s="17">
        <f t="shared" si="50"/>
        <v>0</v>
      </c>
      <c r="P558" s="17">
        <f t="shared" si="51"/>
        <v>0</v>
      </c>
      <c r="Q558" s="17">
        <f t="shared" si="49"/>
        <v>0</v>
      </c>
      <c r="R558" s="16"/>
      <c r="S558" s="16"/>
      <c r="T558" s="15"/>
      <c r="U558" s="15"/>
    </row>
    <row r="559" spans="1:21" x14ac:dyDescent="0.25">
      <c r="A559" s="32">
        <v>555</v>
      </c>
      <c r="B559" s="39">
        <v>51102321</v>
      </c>
      <c r="C559" s="38" t="s">
        <v>436</v>
      </c>
      <c r="D559" s="33" t="s">
        <v>437</v>
      </c>
      <c r="E559" s="33"/>
      <c r="F559" s="34">
        <v>3</v>
      </c>
      <c r="G559" s="34">
        <v>6</v>
      </c>
      <c r="H559" s="35">
        <f t="shared" si="52"/>
        <v>9</v>
      </c>
      <c r="I559" s="14"/>
      <c r="J559" s="16"/>
      <c r="K559" s="14"/>
      <c r="L559" s="17"/>
      <c r="M559" s="17">
        <f t="shared" si="53"/>
        <v>0</v>
      </c>
      <c r="N559" s="17">
        <f t="shared" si="48"/>
        <v>0</v>
      </c>
      <c r="O559" s="17">
        <f t="shared" si="50"/>
        <v>0</v>
      </c>
      <c r="P559" s="17">
        <f t="shared" si="51"/>
        <v>0</v>
      </c>
      <c r="Q559" s="17">
        <f t="shared" si="49"/>
        <v>0</v>
      </c>
      <c r="R559" s="16"/>
      <c r="S559" s="16"/>
      <c r="T559" s="15"/>
      <c r="U559" s="15"/>
    </row>
    <row r="560" spans="1:21" x14ac:dyDescent="0.25">
      <c r="O560" s="19">
        <f>SUM(O5:O559)</f>
        <v>0</v>
      </c>
      <c r="P560" s="19">
        <f>SUM(P5:P559)</f>
        <v>0</v>
      </c>
      <c r="Q560" s="19">
        <f>SUM(Q5:Q559)</f>
        <v>0</v>
      </c>
    </row>
    <row r="561" spans="1:3" x14ac:dyDescent="0.25">
      <c r="B561" s="10"/>
    </row>
    <row r="562" spans="1:3" x14ac:dyDescent="0.25">
      <c r="A562" s="10"/>
      <c r="C562" s="10"/>
    </row>
  </sheetData>
  <sheetProtection sheet="1"/>
  <autoFilter ref="A4:S560"/>
  <phoneticPr fontId="6" type="noConversion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Hoja4</vt:lpstr>
      <vt:lpstr>CUADRO.ECONOMICO.CONV.1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Fredy Ramirez Casasbuenas</cp:lastModifiedBy>
  <dcterms:created xsi:type="dcterms:W3CDTF">2016-03-03T17:02:19Z</dcterms:created>
  <dcterms:modified xsi:type="dcterms:W3CDTF">2018-01-24T18:08:41Z</dcterms:modified>
</cp:coreProperties>
</file>